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43" i="1" l="1"/>
  <c r="F138" i="1"/>
  <c r="H62" i="1"/>
  <c r="H24" i="1"/>
  <c r="L195" i="1"/>
  <c r="L176" i="1"/>
  <c r="L157" i="1"/>
  <c r="L138" i="1"/>
  <c r="L119" i="1"/>
  <c r="L100" i="1"/>
  <c r="L81" i="1"/>
  <c r="L62" i="1"/>
  <c r="L43" i="1"/>
  <c r="L24" i="1"/>
  <c r="H195" i="1"/>
  <c r="I195" i="1"/>
  <c r="F195" i="1"/>
  <c r="I176" i="1"/>
  <c r="J176" i="1"/>
  <c r="G176" i="1"/>
  <c r="F176" i="1"/>
  <c r="H157" i="1"/>
  <c r="G157" i="1"/>
  <c r="F157" i="1"/>
  <c r="J157" i="1"/>
  <c r="H138" i="1"/>
  <c r="I138" i="1"/>
  <c r="J138" i="1"/>
  <c r="G138" i="1"/>
  <c r="G119" i="1"/>
  <c r="F119" i="1"/>
  <c r="J119" i="1"/>
  <c r="H119" i="1"/>
  <c r="I119" i="1"/>
  <c r="J100" i="1"/>
  <c r="G100" i="1"/>
  <c r="I100" i="1"/>
  <c r="F100" i="1"/>
  <c r="F81" i="1"/>
  <c r="H81" i="1"/>
  <c r="J81" i="1"/>
  <c r="G81" i="1"/>
  <c r="J62" i="1"/>
  <c r="G62" i="1"/>
  <c r="F62" i="1"/>
  <c r="I24" i="1"/>
  <c r="J24" i="1"/>
  <c r="G24" i="1"/>
  <c r="F24" i="1"/>
  <c r="J43" i="1"/>
  <c r="G43" i="1"/>
  <c r="F43" i="1"/>
  <c r="L196" i="1" l="1"/>
  <c r="H196" i="1"/>
  <c r="I196" i="1"/>
  <c r="F196" i="1"/>
  <c r="J196" i="1"/>
  <c r="G196" i="1"/>
</calcChain>
</file>

<file path=xl/sharedStrings.xml><?xml version="1.0" encoding="utf-8"?>
<sst xmlns="http://schemas.openxmlformats.org/spreadsheetml/2006/main" count="308" uniqueCount="91">
  <si>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</si>
  <si>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</si>
  <si>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</si>
  <si>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</si>
  <si>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</si>
  <si>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</si>
  <si>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</si>
  <si>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</si>
  <si>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</si>
  <si>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</si>
  <si>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</si>
  <si>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</si>
  <si>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</si>
  <si>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</si>
  <si>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</si>
  <si>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</si>
  <si>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</si>
  <si>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</si>
  <si>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</si>
  <si>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</si>
  <si>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</si>
  <si>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</si>
  <si>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</si>
  <si>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</si>
  <si>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</si>
  <si>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</si>
  <si>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</si>
  <si>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</si>
  <si>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</si>
  <si>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</si>
  <si>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</si>
  <si>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</si>
  <si>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</si>
  <si>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</si>
  <si>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</si>
  <si>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</si>
  <si>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</si>
  <si>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</si>
  <si>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</si>
  <si>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</si>
  <si>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 йодированный</t>
  </si>
  <si>
    <t>Тефтели мясные с соусом сметанным с томатом</t>
  </si>
  <si>
    <t>Картофельное пюре</t>
  </si>
  <si>
    <t xml:space="preserve">Фрукты свежие </t>
  </si>
  <si>
    <t>279/ 331</t>
  </si>
  <si>
    <t>Щи из свеж.капусты с картоф.со сметаной.</t>
  </si>
  <si>
    <t>ттк</t>
  </si>
  <si>
    <t>-</t>
  </si>
  <si>
    <t>Макароны отварные</t>
  </si>
  <si>
    <t>Запеканка из творога со сгущ.молоком</t>
  </si>
  <si>
    <t>Рассольник ленинградский с перловой крупой и сметаной</t>
  </si>
  <si>
    <t>Филе  курицы тушеное в соусе</t>
  </si>
  <si>
    <t>Каша гречневая рассыпчатая</t>
  </si>
  <si>
    <t>Макаронные изделия отварные</t>
  </si>
  <si>
    <t>Хлеб пшеничный, ржаной  йодированный</t>
  </si>
  <si>
    <t>Суп картофельный с рыбными консервами</t>
  </si>
  <si>
    <t>Плов из курицы</t>
  </si>
  <si>
    <t>Борщ  с капустой и картофелем со сметаной</t>
  </si>
  <si>
    <t>Щи из свеж.капусты с картоф. со сметаной</t>
  </si>
  <si>
    <t>Фрикаделька из курицы  с соусом</t>
  </si>
  <si>
    <t>Кисель  витаминизированный</t>
  </si>
  <si>
    <t>пр</t>
  </si>
  <si>
    <t>Компот из сухофруктов</t>
  </si>
  <si>
    <t>269/331</t>
  </si>
  <si>
    <t>Каша рисовая рассыпчатая</t>
  </si>
  <si>
    <t>Суп из овощей со сметаной</t>
  </si>
  <si>
    <t>Хлеб пшеничный, ржаной йодированный</t>
  </si>
  <si>
    <t>Котлеты или биточки особые с соусом сметан. с томатом</t>
  </si>
  <si>
    <t>Суп картофельный с бобовыми</t>
  </si>
  <si>
    <t>Суп картофельный с крупой</t>
  </si>
  <si>
    <t>Компот из ягод</t>
  </si>
  <si>
    <t>Директор</t>
  </si>
  <si>
    <t>МАОУ СОШ № 40</t>
  </si>
  <si>
    <t>Каширин А.А.</t>
  </si>
  <si>
    <t>Биточек из куриного филе с соусом сметанным с томатом</t>
  </si>
  <si>
    <t>Котлеты из мяса птицы с соусом сметанным с томатом</t>
  </si>
  <si>
    <t>Котлеты домашние с соусом сметанным с томатом</t>
  </si>
  <si>
    <t>Тефтели рыбные с соусом</t>
  </si>
  <si>
    <t>239/331</t>
  </si>
  <si>
    <t>Каша молочная пшенная с маслом</t>
  </si>
  <si>
    <t xml:space="preserve">Сыр </t>
  </si>
  <si>
    <t>овощи</t>
  </si>
  <si>
    <t>Овощи порционно</t>
  </si>
  <si>
    <t xml:space="preserve">Компот из ягод </t>
  </si>
  <si>
    <t>Чай  с лимоном</t>
  </si>
  <si>
    <t>Фрукт</t>
  </si>
  <si>
    <t xml:space="preserve">Напиток витаминизированный </t>
  </si>
  <si>
    <t>сыр</t>
  </si>
  <si>
    <t>Каша молочная рисовая с маслом</t>
  </si>
  <si>
    <t>Масло сливочное</t>
  </si>
  <si>
    <t>масло 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</si>
</sst>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17" fillId="4" borderId="2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Protection="1">
      <protection locked="0"/>
    </xf>
    <xf numFmtId="0" fontId="17" fillId="4" borderId="4" xfId="0" applyFont="1" applyFill="1" applyBorder="1" applyAlignment="1" applyProtection="1">
      <alignment horizontal="center" wrapText="1"/>
      <protection locked="0"/>
    </xf>
    <xf numFmtId="0" fontId="17" fillId="4" borderId="2" xfId="0" applyFont="1" applyFill="1" applyBorder="1" applyProtection="1">
      <protection locked="0"/>
    </xf>
    <xf numFmtId="0" fontId="17" fillId="4" borderId="5" xfId="0" applyFont="1" applyFill="1" applyBorder="1" applyProtection="1">
      <protection locked="0"/>
    </xf>
    <xf numFmtId="0" fontId="17" fillId="4" borderId="5" xfId="0" applyFont="1" applyFill="1" applyBorder="1" applyAlignment="1" applyProtection="1">
      <alignment horizontal="center"/>
      <protection locked="0"/>
    </xf>
    <xf numFmtId="0" fontId="17" fillId="4" borderId="2" xfId="0" applyFont="1" applyFill="1" applyBorder="1" applyAlignment="1" applyProtection="1">
      <alignment wrapText="1"/>
      <protection locked="0"/>
    </xf>
    <xf numFmtId="0" fontId="17" fillId="4" borderId="0" xfId="0" applyFont="1" applyFill="1" applyAlignment="1" applyProtection="1">
      <alignment horizontal="center"/>
      <protection locked="0"/>
    </xf>
    <xf numFmtId="0" fontId="17" fillId="4" borderId="2" xfId="0" applyFont="1" applyFill="1" applyBorder="1" applyAlignment="1" applyProtection="1">
      <alignment horizontal="center" wrapText="1"/>
      <protection locked="0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0" fontId="17" fillId="4" borderId="4" xfId="0" applyFont="1" applyFill="1" applyBorder="1" applyAlignment="1" applyProtection="1">
      <alignment wrapText="1"/>
      <protection locked="0"/>
    </xf>
    <xf numFmtId="0" fontId="17" fillId="4" borderId="2" xfId="0" applyFont="1" applyFill="1" applyBorder="1" applyAlignment="1" applyProtection="1">
      <alignment vertical="center" wrapText="1"/>
      <protection locked="0"/>
    </xf>
    <xf numFmtId="0" fontId="17" fillId="4" borderId="2" xfId="0" applyFont="1" applyFill="1" applyBorder="1" applyAlignment="1" applyProtection="1">
      <alignment horizontal="center" vertical="center" wrapText="1"/>
      <protection locked="0"/>
    </xf>
    <xf numFmtId="0" fontId="17" fillId="4" borderId="17" xfId="0" applyFont="1" applyFill="1" applyBorder="1" applyAlignment="1" applyProtection="1">
      <alignment horizontal="center" vertical="center" wrapText="1"/>
      <protection locked="0"/>
    </xf>
    <xf numFmtId="0" fontId="17" fillId="4" borderId="2" xfId="0" applyFont="1" applyFill="1" applyBorder="1" applyAlignment="1" applyProtection="1">
      <alignment vertical="top"/>
      <protection locked="0"/>
    </xf>
    <xf numFmtId="0" fontId="17" fillId="4" borderId="4" xfId="0" applyFont="1" applyFill="1" applyBorder="1" applyAlignment="1" applyProtection="1">
      <alignment vertical="top" wrapText="1"/>
      <protection locked="0"/>
    </xf>
    <xf numFmtId="0" fontId="17" fillId="4" borderId="4" xfId="0" applyFont="1" applyFill="1" applyBorder="1" applyAlignment="1" applyProtection="1">
      <alignment horizontal="center" vertical="center" wrapText="1"/>
      <protection locked="0"/>
    </xf>
    <xf numFmtId="0" fontId="17" fillId="4" borderId="17" xfId="0" applyFont="1" applyFill="1" applyBorder="1" applyAlignment="1" applyProtection="1">
      <alignment horizontal="center"/>
      <protection locked="0"/>
    </xf>
    <xf numFmtId="0" fontId="17" fillId="4" borderId="23" xfId="0" applyFont="1" applyFill="1" applyBorder="1" applyAlignment="1" applyProtection="1">
      <alignment horizontal="center"/>
      <protection locked="0"/>
    </xf>
    <xf numFmtId="0" fontId="17" fillId="4" borderId="2" xfId="0" applyFont="1" applyFill="1" applyBorder="1" applyAlignment="1" applyProtection="1">
      <alignment horizontal="left" vertical="center" wrapText="1"/>
      <protection locked="0"/>
    </xf>
    <xf numFmtId="0" fontId="17" fillId="4" borderId="2" xfId="0" applyFont="1" applyFill="1" applyBorder="1" applyAlignment="1" applyProtection="1">
      <alignment horizontal="center" vertical="top"/>
      <protection locked="0"/>
    </xf>
    <xf numFmtId="0" fontId="17" fillId="4" borderId="6" xfId="0" applyFont="1" applyFill="1" applyBorder="1" applyAlignment="1" applyProtection="1">
      <alignment horizontal="center"/>
      <protection locked="0"/>
    </xf>
    <xf numFmtId="0" fontId="18" fillId="4" borderId="2" xfId="0" applyFont="1" applyFill="1" applyBorder="1" applyProtection="1">
      <protection locked="0"/>
    </xf>
    <xf numFmtId="0" fontId="18" fillId="4" borderId="2" xfId="0" applyFont="1" applyFill="1" applyBorder="1" applyAlignment="1" applyProtection="1">
      <alignment horizontal="center"/>
      <protection locked="0"/>
    </xf>
    <xf numFmtId="0" fontId="17" fillId="4" borderId="1" xfId="0" applyFont="1" applyFill="1" applyBorder="1" applyAlignment="1" applyProtection="1">
      <alignment horizontal="center"/>
      <protection locked="0"/>
    </xf>
    <xf numFmtId="0" fontId="18" fillId="4" borderId="1" xfId="0" applyFont="1" applyFill="1" applyBorder="1" applyAlignment="1" applyProtection="1">
      <alignment horizontal="center"/>
      <protection locked="0"/>
    </xf>
    <xf numFmtId="0" fontId="18" fillId="4" borderId="15" xfId="0" applyFont="1" applyFill="1" applyBorder="1" applyAlignment="1" applyProtection="1">
      <alignment horizontal="center"/>
      <protection locked="0"/>
    </xf>
    <xf numFmtId="0" fontId="18" fillId="4" borderId="17" xfId="0" applyFont="1" applyFill="1" applyBorder="1" applyAlignment="1" applyProtection="1">
      <alignment horizontal="center"/>
      <protection locked="0"/>
    </xf>
    <xf numFmtId="0" fontId="17" fillId="4" borderId="24" xfId="0" applyFont="1" applyFill="1" applyBorder="1" applyAlignment="1" applyProtection="1">
      <alignment wrapText="1"/>
      <protection locked="0"/>
    </xf>
    <xf numFmtId="0" fontId="17" fillId="4" borderId="25" xfId="0" applyFont="1" applyFill="1" applyBorder="1" applyAlignment="1" applyProtection="1">
      <alignment horizontal="center"/>
      <protection locked="0"/>
    </xf>
    <xf numFmtId="0" fontId="18" fillId="4" borderId="24" xfId="0" applyFont="1" applyFill="1" applyBorder="1" applyAlignment="1" applyProtection="1">
      <alignment horizontal="center"/>
      <protection locked="0"/>
    </xf>
    <xf numFmtId="0" fontId="18" fillId="4" borderId="26" xfId="0" applyFont="1" applyFill="1" applyBorder="1" applyAlignment="1" applyProtection="1">
      <alignment horizontal="center"/>
      <protection locked="0"/>
    </xf>
    <xf numFmtId="0" fontId="17" fillId="4" borderId="27" xfId="0" applyFont="1" applyFill="1" applyBorder="1" applyAlignment="1" applyProtection="1">
      <alignment horizontal="left" vertical="center" wrapText="1"/>
      <protection locked="0"/>
    </xf>
    <xf numFmtId="0" fontId="17" fillId="4" borderId="27" xfId="0" applyFont="1" applyFill="1" applyBorder="1" applyAlignment="1" applyProtection="1">
      <alignment horizontal="center" vertical="center" wrapText="1"/>
      <protection locked="0"/>
    </xf>
    <xf numFmtId="0" fontId="18" fillId="4" borderId="27" xfId="0" applyFont="1" applyFill="1" applyBorder="1" applyAlignment="1" applyProtection="1">
      <alignment horizontal="center" vertical="center" wrapText="1"/>
      <protection locked="0"/>
    </xf>
    <xf numFmtId="0" fontId="18" fillId="4" borderId="28" xfId="0" applyFont="1" applyFill="1" applyBorder="1" applyAlignment="1" applyProtection="1">
      <alignment horizontal="center" vertical="center" wrapText="1"/>
      <protection locked="0"/>
    </xf>
    <xf numFmtId="0" fontId="17" fillId="4" borderId="27" xfId="0" applyFont="1" applyFill="1" applyBorder="1" applyAlignment="1" applyProtection="1">
      <alignment wrapText="1"/>
      <protection locked="0"/>
    </xf>
    <xf numFmtId="0" fontId="17" fillId="4" borderId="27" xfId="0" applyFont="1" applyFill="1" applyBorder="1" applyAlignment="1" applyProtection="1">
      <alignment horizontal="center"/>
      <protection locked="0"/>
    </xf>
    <xf numFmtId="0" fontId="18" fillId="4" borderId="27" xfId="0" applyFont="1" applyFill="1" applyBorder="1" applyAlignment="1" applyProtection="1">
      <alignment horizontal="center"/>
      <protection locked="0"/>
    </xf>
    <xf numFmtId="0" fontId="18" fillId="4" borderId="28" xfId="0" applyFont="1" applyFill="1" applyBorder="1" applyAlignment="1" applyProtection="1">
      <alignment horizontal="center"/>
      <protection locked="0"/>
    </xf>
    <xf numFmtId="0" fontId="17" fillId="4" borderId="27" xfId="0" applyFont="1" applyFill="1" applyBorder="1" applyAlignment="1" applyProtection="1">
      <alignment vertical="center" wrapText="1"/>
      <protection locked="0"/>
    </xf>
    <xf numFmtId="0" fontId="17" fillId="4" borderId="29" xfId="0" applyFont="1" applyFill="1" applyBorder="1" applyAlignment="1" applyProtection="1">
      <alignment horizontal="center"/>
      <protection locked="0"/>
    </xf>
    <xf numFmtId="0" fontId="17" fillId="4" borderId="28" xfId="0" applyFont="1" applyFill="1" applyBorder="1" applyAlignment="1" applyProtection="1">
      <alignment horizontal="center"/>
      <protection locked="0"/>
    </xf>
    <xf numFmtId="0" fontId="17" fillId="4" borderId="27" xfId="0" applyFont="1" applyFill="1" applyBorder="1" applyProtection="1">
      <protection locked="0"/>
    </xf>
    <xf numFmtId="0" fontId="17" fillId="4" borderId="28" xfId="0" applyFont="1" applyFill="1" applyBorder="1" applyAlignment="1" applyProtection="1">
      <alignment horizontal="center" vertical="center" wrapText="1"/>
      <protection locked="0"/>
    </xf>
    <xf numFmtId="0" fontId="17" fillId="4" borderId="30" xfId="0" applyFont="1" applyFill="1" applyBorder="1" applyAlignment="1" applyProtection="1">
      <alignment horizontal="center"/>
      <protection locked="0"/>
    </xf>
    <xf numFmtId="0" fontId="17" fillId="4" borderId="24" xfId="0" applyFont="1" applyFill="1" applyBorder="1" applyAlignment="1" applyProtection="1">
      <alignment vertical="top" wrapText="1"/>
      <protection locked="0"/>
    </xf>
    <xf numFmtId="0" fontId="17" fillId="4" borderId="24" xfId="0" applyFont="1" applyFill="1" applyBorder="1" applyAlignment="1" applyProtection="1">
      <alignment horizontal="center" vertical="top" wrapText="1"/>
      <protection locked="0"/>
    </xf>
    <xf numFmtId="0" fontId="17" fillId="4" borderId="26" xfId="0" applyFont="1" applyFill="1" applyBorder="1" applyAlignment="1" applyProtection="1">
      <alignment horizontal="center" vertical="top" wrapText="1"/>
      <protection locked="0"/>
    </xf>
    <xf numFmtId="0" fontId="17" fillId="4" borderId="27" xfId="0" applyFont="1" applyFill="1" applyBorder="1" applyAlignment="1" applyProtection="1">
      <alignment horizontal="left" vertical="top" wrapText="1"/>
      <protection locked="0"/>
    </xf>
    <xf numFmtId="0" fontId="17" fillId="4" borderId="24" xfId="0" applyFont="1" applyFill="1" applyBorder="1" applyAlignment="1" applyProtection="1">
      <alignment horizontal="center"/>
      <protection locked="0"/>
    </xf>
    <xf numFmtId="0" fontId="17" fillId="4" borderId="31" xfId="0" applyFont="1" applyFill="1" applyBorder="1" applyProtection="1">
      <protection locked="0"/>
    </xf>
    <xf numFmtId="0" fontId="17" fillId="4" borderId="31" xfId="0" applyFont="1" applyFill="1" applyBorder="1" applyAlignment="1" applyProtection="1">
      <alignment horizontal="center"/>
      <protection locked="0"/>
    </xf>
    <xf numFmtId="0" fontId="18" fillId="4" borderId="31" xfId="0" applyFont="1" applyFill="1" applyBorder="1" applyAlignment="1" applyProtection="1">
      <alignment horizontal="center"/>
      <protection locked="0"/>
    </xf>
    <xf numFmtId="0" fontId="18" fillId="4" borderId="32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Protection="1">
      <protection locked="0"/>
    </xf>
    <xf numFmtId="0" fontId="7" fillId="4" borderId="4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7" fillId="4" borderId="27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Protection="1">
      <protection locked="0"/>
    </xf>
    <xf numFmtId="0" fontId="1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6" fillId="2" borderId="2" xfId="0" applyFont="1" applyFill="1" applyBorder="1" applyAlignment="1" applyProtection="1">
      <alignment horizontal="left"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6" sqref="N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3" t="s">
        <v>72</v>
      </c>
      <c r="D1" s="114"/>
      <c r="E1" s="114"/>
      <c r="F1" s="12" t="s">
        <v>16</v>
      </c>
      <c r="G1" s="2" t="s">
        <v>17</v>
      </c>
      <c r="H1" s="115" t="s">
        <v>71</v>
      </c>
      <c r="I1" s="116"/>
      <c r="J1" s="116"/>
      <c r="K1" s="116"/>
    </row>
    <row r="2" spans="1:12" ht="18" x14ac:dyDescent="0.2">
      <c r="A2" s="35" t="s">
        <v>6</v>
      </c>
      <c r="C2" s="2"/>
      <c r="G2" s="2" t="s">
        <v>18</v>
      </c>
      <c r="H2" s="115" t="s">
        <v>73</v>
      </c>
      <c r="I2" s="116"/>
      <c r="J2" s="116"/>
      <c r="K2" s="11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108" t="s">
        <v>79</v>
      </c>
      <c r="F6" s="50">
        <v>205</v>
      </c>
      <c r="G6" s="51">
        <v>7.63</v>
      </c>
      <c r="H6" s="51">
        <v>11.1</v>
      </c>
      <c r="I6" s="51">
        <v>50.78</v>
      </c>
      <c r="J6" s="39">
        <v>334</v>
      </c>
      <c r="K6" s="40">
        <v>174</v>
      </c>
      <c r="L6" s="39">
        <v>27.85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5" t="s">
        <v>39</v>
      </c>
      <c r="F8" s="42">
        <v>200</v>
      </c>
      <c r="G8" s="52">
        <v>7.0000000000000007E-2</v>
      </c>
      <c r="H8" s="52">
        <v>0.02</v>
      </c>
      <c r="I8" s="52">
        <v>15</v>
      </c>
      <c r="J8" s="42">
        <v>60</v>
      </c>
      <c r="K8" s="43">
        <v>376</v>
      </c>
      <c r="L8" s="42">
        <v>3.83</v>
      </c>
    </row>
    <row r="9" spans="1:12" ht="15" x14ac:dyDescent="0.25">
      <c r="A9" s="23"/>
      <c r="B9" s="15"/>
      <c r="C9" s="11"/>
      <c r="D9" s="7" t="s">
        <v>23</v>
      </c>
      <c r="E9" s="55" t="s">
        <v>40</v>
      </c>
      <c r="F9" s="42">
        <v>30</v>
      </c>
      <c r="G9" s="52">
        <v>1.98</v>
      </c>
      <c r="H9" s="52">
        <v>0.25</v>
      </c>
      <c r="I9" s="52">
        <v>12.08</v>
      </c>
      <c r="J9" s="42">
        <v>58</v>
      </c>
      <c r="K9" s="43"/>
      <c r="L9" s="42">
        <v>2.1</v>
      </c>
    </row>
    <row r="10" spans="1:12" ht="15" x14ac:dyDescent="0.25">
      <c r="A10" s="23"/>
      <c r="B10" s="15"/>
      <c r="C10" s="11"/>
      <c r="D10" s="7" t="s">
        <v>24</v>
      </c>
      <c r="E10" s="55" t="s">
        <v>43</v>
      </c>
      <c r="F10" s="42">
        <v>130</v>
      </c>
      <c r="G10" s="52">
        <v>0.62</v>
      </c>
      <c r="H10" s="52">
        <v>0.62</v>
      </c>
      <c r="I10" s="52">
        <v>15.19</v>
      </c>
      <c r="J10" s="42">
        <v>73</v>
      </c>
      <c r="K10" s="43"/>
      <c r="L10" s="42">
        <v>38.409999999999997</v>
      </c>
    </row>
    <row r="11" spans="1:12" ht="15" x14ac:dyDescent="0.25">
      <c r="A11" s="23"/>
      <c r="B11" s="15"/>
      <c r="C11" s="11"/>
      <c r="D11" s="109" t="s">
        <v>87</v>
      </c>
      <c r="E11" s="55" t="s">
        <v>80</v>
      </c>
      <c r="F11" s="42">
        <v>15</v>
      </c>
      <c r="G11" s="52">
        <v>3.75</v>
      </c>
      <c r="H11" s="52">
        <v>4.75</v>
      </c>
      <c r="I11" s="42"/>
      <c r="J11" s="42">
        <v>58</v>
      </c>
      <c r="K11" s="43"/>
      <c r="L11" s="42">
        <v>15.81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>SUM(G6:G12)</f>
        <v>14.049999999999999</v>
      </c>
      <c r="H13" s="19">
        <f>SUM(H6:H12)</f>
        <v>16.739999999999998</v>
      </c>
      <c r="I13" s="19">
        <f>SUM(I6:I12)</f>
        <v>93.05</v>
      </c>
      <c r="J13" s="19">
        <f>SUM(J6:J12)</f>
        <v>583</v>
      </c>
      <c r="K13" s="25"/>
      <c r="L13" s="19">
        <f>SUM(L6:L12)</f>
        <v>88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3"/>
      <c r="F14" s="51"/>
      <c r="G14" s="51"/>
      <c r="H14" s="51"/>
      <c r="I14" s="51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55" t="s">
        <v>68</v>
      </c>
      <c r="F15" s="52">
        <v>200</v>
      </c>
      <c r="G15" s="52">
        <v>5.66</v>
      </c>
      <c r="H15" s="52">
        <v>4.34</v>
      </c>
      <c r="I15" s="52">
        <v>18.54</v>
      </c>
      <c r="J15" s="42">
        <v>135.80000000000001</v>
      </c>
      <c r="K15" s="43">
        <v>119</v>
      </c>
      <c r="L15" s="42">
        <v>9.84</v>
      </c>
    </row>
    <row r="16" spans="1:12" ht="15" x14ac:dyDescent="0.25">
      <c r="A16" s="23"/>
      <c r="B16" s="15"/>
      <c r="C16" s="11"/>
      <c r="D16" s="7" t="s">
        <v>28</v>
      </c>
      <c r="E16" s="63" t="s">
        <v>74</v>
      </c>
      <c r="F16" s="64">
        <v>110</v>
      </c>
      <c r="G16" s="64">
        <v>10.01</v>
      </c>
      <c r="H16" s="64">
        <v>11.82</v>
      </c>
      <c r="I16" s="65">
        <v>12.01</v>
      </c>
      <c r="J16" s="42">
        <v>194.1</v>
      </c>
      <c r="K16" s="43">
        <v>294</v>
      </c>
      <c r="L16" s="42">
        <v>47.17</v>
      </c>
    </row>
    <row r="17" spans="1:12" ht="15" x14ac:dyDescent="0.25">
      <c r="A17" s="23"/>
      <c r="B17" s="15"/>
      <c r="C17" s="11"/>
      <c r="D17" s="7" t="s">
        <v>29</v>
      </c>
      <c r="E17" s="55" t="s">
        <v>48</v>
      </c>
      <c r="F17" s="52">
        <v>150</v>
      </c>
      <c r="G17" s="52">
        <v>5.66</v>
      </c>
      <c r="H17" s="52">
        <v>0.67</v>
      </c>
      <c r="I17" s="52">
        <v>36.6</v>
      </c>
      <c r="J17" s="42">
        <v>225</v>
      </c>
      <c r="K17" s="43">
        <v>309</v>
      </c>
      <c r="L17" s="42">
        <v>18.96</v>
      </c>
    </row>
    <row r="18" spans="1:12" ht="15" x14ac:dyDescent="0.25">
      <c r="A18" s="23"/>
      <c r="B18" s="15"/>
      <c r="C18" s="11"/>
      <c r="D18" s="7" t="s">
        <v>30</v>
      </c>
      <c r="E18" s="63" t="s">
        <v>83</v>
      </c>
      <c r="F18" s="52">
        <v>200</v>
      </c>
      <c r="G18" s="42">
        <v>105</v>
      </c>
      <c r="H18" s="52">
        <v>0.08</v>
      </c>
      <c r="I18" s="52" t="s">
        <v>47</v>
      </c>
      <c r="J18" s="52">
        <v>26.3</v>
      </c>
      <c r="K18" s="61" t="s">
        <v>46</v>
      </c>
      <c r="L18" s="42">
        <v>17.2</v>
      </c>
    </row>
    <row r="19" spans="1:12" ht="15" x14ac:dyDescent="0.25">
      <c r="A19" s="23"/>
      <c r="B19" s="15"/>
      <c r="C19" s="11"/>
      <c r="D19" s="7" t="s">
        <v>31</v>
      </c>
      <c r="E19" s="111" t="s">
        <v>66</v>
      </c>
      <c r="F19" s="52">
        <v>50</v>
      </c>
      <c r="G19" s="52">
        <v>3.95</v>
      </c>
      <c r="H19" s="52">
        <v>0.5</v>
      </c>
      <c r="I19" s="52">
        <v>24.15</v>
      </c>
      <c r="J19" s="42">
        <v>117</v>
      </c>
      <c r="K19" s="43"/>
      <c r="L19" s="42">
        <v>4.2</v>
      </c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 t="s">
        <v>81</v>
      </c>
      <c r="E21" s="63" t="s">
        <v>82</v>
      </c>
      <c r="F21" s="51">
        <v>20</v>
      </c>
      <c r="G21" s="51">
        <v>0.5</v>
      </c>
      <c r="H21" s="51">
        <v>0.12</v>
      </c>
      <c r="I21" s="51">
        <v>2.2799999999999998</v>
      </c>
      <c r="J21" s="42">
        <v>13.32</v>
      </c>
      <c r="K21" s="43">
        <v>71</v>
      </c>
      <c r="L21" s="42">
        <v>10.63</v>
      </c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>SUM(G14:G22)</f>
        <v>130.78</v>
      </c>
      <c r="H23" s="19">
        <f>SUM(H14:H22)</f>
        <v>17.53</v>
      </c>
      <c r="I23" s="19">
        <f>SUM(I14:I22)</f>
        <v>93.580000000000013</v>
      </c>
      <c r="J23" s="19">
        <f>SUM(J14:J22)</f>
        <v>711.52</v>
      </c>
      <c r="K23" s="25"/>
      <c r="L23" s="19">
        <f>SUM(L14:L22)</f>
        <v>108</v>
      </c>
    </row>
    <row r="24" spans="1:12" ht="15" x14ac:dyDescent="0.2">
      <c r="A24" s="29">
        <f>A6</f>
        <v>1</v>
      </c>
      <c r="B24" s="30">
        <f>B6</f>
        <v>1</v>
      </c>
      <c r="C24" s="117" t="s">
        <v>4</v>
      </c>
      <c r="D24" s="118"/>
      <c r="E24" s="31"/>
      <c r="F24" s="32">
        <f>F13+F23</f>
        <v>1310</v>
      </c>
      <c r="G24" s="32">
        <f>G13+G23</f>
        <v>144.83000000000001</v>
      </c>
      <c r="H24" s="32">
        <f>H13+H23</f>
        <v>34.269999999999996</v>
      </c>
      <c r="I24" s="32">
        <f>I13+I23</f>
        <v>186.63</v>
      </c>
      <c r="J24" s="32">
        <f>J13+J23</f>
        <v>1294.52</v>
      </c>
      <c r="K24" s="32"/>
      <c r="L24" s="32">
        <f>L13+L23</f>
        <v>196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2" t="s">
        <v>41</v>
      </c>
      <c r="F25" s="39">
        <v>100</v>
      </c>
      <c r="G25" s="54">
        <v>8.6999999999999993</v>
      </c>
      <c r="H25" s="54">
        <v>15</v>
      </c>
      <c r="I25" s="54">
        <v>14</v>
      </c>
      <c r="J25" s="39">
        <v>251</v>
      </c>
      <c r="K25" s="60" t="s">
        <v>44</v>
      </c>
      <c r="L25" s="39">
        <v>53.31</v>
      </c>
    </row>
    <row r="26" spans="1:12" ht="15" x14ac:dyDescent="0.25">
      <c r="A26" s="14"/>
      <c r="B26" s="15"/>
      <c r="C26" s="11"/>
      <c r="D26" s="53" t="s">
        <v>21</v>
      </c>
      <c r="E26" s="58" t="s">
        <v>42</v>
      </c>
      <c r="F26" s="52">
        <v>150</v>
      </c>
      <c r="G26" s="52">
        <v>3.06</v>
      </c>
      <c r="H26" s="52">
        <v>4.8</v>
      </c>
      <c r="I26" s="52">
        <v>20.440000000000001</v>
      </c>
      <c r="J26" s="42">
        <v>137</v>
      </c>
      <c r="K26" s="43">
        <v>312</v>
      </c>
      <c r="L26" s="42">
        <v>26.28</v>
      </c>
    </row>
    <row r="27" spans="1:12" ht="15" x14ac:dyDescent="0.25">
      <c r="A27" s="14"/>
      <c r="B27" s="15"/>
      <c r="C27" s="11"/>
      <c r="D27" s="7" t="s">
        <v>22</v>
      </c>
      <c r="E27" s="55" t="s">
        <v>84</v>
      </c>
      <c r="F27" s="52">
        <v>207</v>
      </c>
      <c r="G27" s="52">
        <v>7.0000000000000007E-2</v>
      </c>
      <c r="H27" s="52">
        <v>0.02</v>
      </c>
      <c r="I27" s="52">
        <v>15</v>
      </c>
      <c r="J27" s="52">
        <v>60</v>
      </c>
      <c r="K27" s="43">
        <v>376</v>
      </c>
      <c r="L27" s="42">
        <v>6.47</v>
      </c>
    </row>
    <row r="28" spans="1:12" ht="15" x14ac:dyDescent="0.25">
      <c r="A28" s="14"/>
      <c r="B28" s="15"/>
      <c r="C28" s="11"/>
      <c r="D28" s="7" t="s">
        <v>23</v>
      </c>
      <c r="E28" s="56" t="s">
        <v>66</v>
      </c>
      <c r="F28" s="52">
        <v>43</v>
      </c>
      <c r="G28" s="52">
        <v>3.95</v>
      </c>
      <c r="H28" s="52">
        <v>0.5</v>
      </c>
      <c r="I28" s="52">
        <v>24.15</v>
      </c>
      <c r="J28" s="42">
        <v>117</v>
      </c>
      <c r="K28" s="43"/>
      <c r="L28" s="42">
        <v>1.94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15.780000000000001</v>
      </c>
      <c r="H32" s="19">
        <f>SUM(H25:H31)</f>
        <v>20.32</v>
      </c>
      <c r="I32" s="19">
        <f>SUM(I25:I31)</f>
        <v>73.59</v>
      </c>
      <c r="J32" s="19">
        <f>SUM(J25:J31)</f>
        <v>565</v>
      </c>
      <c r="K32" s="25"/>
      <c r="L32" s="19">
        <f>SUM(L25:L31)</f>
        <v>88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58" t="s">
        <v>45</v>
      </c>
      <c r="F34" s="52">
        <v>210</v>
      </c>
      <c r="G34" s="59">
        <v>1.9</v>
      </c>
      <c r="H34" s="52">
        <v>5.4</v>
      </c>
      <c r="I34" s="52">
        <v>9.8000000000000007</v>
      </c>
      <c r="J34" s="42">
        <v>95</v>
      </c>
      <c r="K34" s="43">
        <v>88</v>
      </c>
      <c r="L34" s="42">
        <v>16.38</v>
      </c>
    </row>
    <row r="35" spans="1:12" ht="15" x14ac:dyDescent="0.25">
      <c r="A35" s="14"/>
      <c r="B35" s="15"/>
      <c r="C35" s="11"/>
      <c r="D35" s="7" t="s">
        <v>28</v>
      </c>
      <c r="E35" s="58" t="s">
        <v>41</v>
      </c>
      <c r="F35" s="60">
        <v>100</v>
      </c>
      <c r="G35" s="60">
        <v>8.6999999999999993</v>
      </c>
      <c r="H35" s="60">
        <v>15</v>
      </c>
      <c r="I35" s="60">
        <v>14</v>
      </c>
      <c r="J35" s="42">
        <v>251</v>
      </c>
      <c r="K35" s="60" t="s">
        <v>44</v>
      </c>
      <c r="L35" s="42">
        <v>53.55</v>
      </c>
    </row>
    <row r="36" spans="1:12" ht="15" x14ac:dyDescent="0.25">
      <c r="A36" s="14"/>
      <c r="B36" s="15"/>
      <c r="C36" s="11"/>
      <c r="D36" s="7" t="s">
        <v>29</v>
      </c>
      <c r="E36" s="58" t="s">
        <v>42</v>
      </c>
      <c r="F36" s="52">
        <v>150</v>
      </c>
      <c r="G36" s="52">
        <v>3.06</v>
      </c>
      <c r="H36" s="52">
        <v>4.8</v>
      </c>
      <c r="I36" s="52">
        <v>20.440000000000001</v>
      </c>
      <c r="J36" s="42">
        <v>137</v>
      </c>
      <c r="K36" s="43">
        <v>312</v>
      </c>
      <c r="L36" s="42">
        <v>27.4</v>
      </c>
    </row>
    <row r="37" spans="1:12" ht="15" x14ac:dyDescent="0.25">
      <c r="A37" s="14"/>
      <c r="B37" s="15"/>
      <c r="C37" s="11"/>
      <c r="D37" s="7" t="s">
        <v>30</v>
      </c>
      <c r="E37" s="55" t="s">
        <v>84</v>
      </c>
      <c r="F37" s="52">
        <v>207</v>
      </c>
      <c r="G37" s="52">
        <v>0.13</v>
      </c>
      <c r="H37" s="52">
        <v>0.02</v>
      </c>
      <c r="I37" s="69">
        <v>15.2</v>
      </c>
      <c r="J37" s="42">
        <v>105</v>
      </c>
      <c r="K37" s="43">
        <v>376</v>
      </c>
      <c r="L37" s="42">
        <v>6.47</v>
      </c>
    </row>
    <row r="38" spans="1:12" ht="15" x14ac:dyDescent="0.25">
      <c r="A38" s="14"/>
      <c r="B38" s="15"/>
      <c r="C38" s="11"/>
      <c r="D38" s="7" t="s">
        <v>31</v>
      </c>
      <c r="E38" s="111" t="s">
        <v>66</v>
      </c>
      <c r="F38" s="52">
        <v>50</v>
      </c>
      <c r="G38" s="52">
        <v>3.95</v>
      </c>
      <c r="H38" s="52">
        <v>0.5</v>
      </c>
      <c r="I38" s="52">
        <v>24.15</v>
      </c>
      <c r="J38" s="42">
        <v>117</v>
      </c>
      <c r="K38" s="43"/>
      <c r="L38" s="42">
        <v>4.2</v>
      </c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717</v>
      </c>
      <c r="G42" s="19">
        <f>SUM(G33:G41)</f>
        <v>17.740000000000002</v>
      </c>
      <c r="H42" s="19">
        <f>SUM(H33:H41)</f>
        <v>25.72</v>
      </c>
      <c r="I42" s="19">
        <f>SUM(I33:I41)</f>
        <v>83.59</v>
      </c>
      <c r="J42" s="19">
        <f>SUM(J33:J41)</f>
        <v>705</v>
      </c>
      <c r="K42" s="25"/>
      <c r="L42" s="19">
        <f>SUM(L33:L41)</f>
        <v>107.99999999999999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117" t="s">
        <v>4</v>
      </c>
      <c r="D43" s="118"/>
      <c r="E43" s="31"/>
      <c r="F43" s="32">
        <f>F32+F42</f>
        <v>1217</v>
      </c>
      <c r="G43" s="32">
        <f>G32+G42</f>
        <v>33.520000000000003</v>
      </c>
      <c r="H43" s="32">
        <f>H32+H42</f>
        <v>46.04</v>
      </c>
      <c r="I43" s="32">
        <f>I32+I42</f>
        <v>157.18</v>
      </c>
      <c r="J43" s="32">
        <f>J32+J42</f>
        <v>1270</v>
      </c>
      <c r="K43" s="32"/>
      <c r="L43" s="32">
        <f>L32+L42</f>
        <v>196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7" t="s">
        <v>49</v>
      </c>
      <c r="F44" s="68">
        <v>120</v>
      </c>
      <c r="G44" s="68">
        <v>22.5</v>
      </c>
      <c r="H44" s="68">
        <v>20</v>
      </c>
      <c r="I44" s="68">
        <v>40.369999999999997</v>
      </c>
      <c r="J44" s="39">
        <v>431.6</v>
      </c>
      <c r="K44" s="40">
        <v>223</v>
      </c>
      <c r="L44" s="39">
        <v>54.2</v>
      </c>
    </row>
    <row r="45" spans="1:12" ht="15" x14ac:dyDescent="0.25">
      <c r="A45" s="23"/>
      <c r="B45" s="15"/>
      <c r="C45" s="11"/>
      <c r="D45" s="53"/>
      <c r="E45" s="55"/>
      <c r="F45" s="52"/>
      <c r="G45" s="89"/>
      <c r="H45" s="89"/>
      <c r="I45" s="94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5" t="s">
        <v>39</v>
      </c>
      <c r="F46" s="52">
        <v>200</v>
      </c>
      <c r="G46" s="52">
        <v>7.0000000000000007E-2</v>
      </c>
      <c r="H46" s="52">
        <v>0.02</v>
      </c>
      <c r="I46" s="52">
        <v>15</v>
      </c>
      <c r="J46" s="42">
        <v>60</v>
      </c>
      <c r="K46" s="43">
        <v>376</v>
      </c>
      <c r="L46" s="42">
        <v>3.83</v>
      </c>
    </row>
    <row r="47" spans="1:12" ht="15" x14ac:dyDescent="0.25">
      <c r="A47" s="23"/>
      <c r="B47" s="15"/>
      <c r="C47" s="11"/>
      <c r="D47" s="7" t="s">
        <v>23</v>
      </c>
      <c r="E47" s="55" t="s">
        <v>40</v>
      </c>
      <c r="F47" s="42">
        <v>30</v>
      </c>
      <c r="G47" s="52">
        <v>1.98</v>
      </c>
      <c r="H47" s="52">
        <v>0.25</v>
      </c>
      <c r="I47" s="52">
        <v>12.08</v>
      </c>
      <c r="J47" s="42">
        <v>58</v>
      </c>
      <c r="K47" s="43"/>
      <c r="L47" s="42">
        <v>2.1</v>
      </c>
    </row>
    <row r="48" spans="1:12" ht="15" x14ac:dyDescent="0.25">
      <c r="A48" s="23"/>
      <c r="B48" s="15"/>
      <c r="C48" s="11"/>
      <c r="D48" s="7" t="s">
        <v>24</v>
      </c>
      <c r="E48" s="55" t="s">
        <v>85</v>
      </c>
      <c r="F48" s="52">
        <v>150</v>
      </c>
      <c r="G48" s="89">
        <v>0.62</v>
      </c>
      <c r="H48" s="89">
        <v>0.62</v>
      </c>
      <c r="I48" s="94">
        <v>15.19</v>
      </c>
      <c r="J48" s="42">
        <v>73</v>
      </c>
      <c r="K48" s="43"/>
      <c r="L48" s="42">
        <v>27.87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25.17</v>
      </c>
      <c r="H51" s="19">
        <f>SUM(H44:H50)</f>
        <v>20.89</v>
      </c>
      <c r="I51" s="19">
        <f>SUM(I44:I50)</f>
        <v>82.64</v>
      </c>
      <c r="J51" s="19">
        <f>SUM(J44:J50)</f>
        <v>622.6</v>
      </c>
      <c r="K51" s="25"/>
      <c r="L51" s="19">
        <f>SUM(L44:L50)</f>
        <v>88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58" t="s">
        <v>50</v>
      </c>
      <c r="F53" s="52">
        <v>210</v>
      </c>
      <c r="G53" s="52">
        <v>1.88</v>
      </c>
      <c r="H53" s="52">
        <v>4.4800000000000004</v>
      </c>
      <c r="I53" s="69">
        <v>10.7</v>
      </c>
      <c r="J53" s="42">
        <v>119.4</v>
      </c>
      <c r="K53" s="43">
        <v>96</v>
      </c>
      <c r="L53" s="42">
        <v>19.07</v>
      </c>
    </row>
    <row r="54" spans="1:12" ht="15" x14ac:dyDescent="0.25">
      <c r="A54" s="23"/>
      <c r="B54" s="15"/>
      <c r="C54" s="11"/>
      <c r="D54" s="7" t="s">
        <v>28</v>
      </c>
      <c r="E54" s="56" t="s">
        <v>51</v>
      </c>
      <c r="F54" s="57">
        <v>90</v>
      </c>
      <c r="G54" s="57">
        <v>13.5</v>
      </c>
      <c r="H54" s="57">
        <v>17.100000000000001</v>
      </c>
      <c r="I54" s="70">
        <v>3.8</v>
      </c>
      <c r="J54" s="42">
        <v>223</v>
      </c>
      <c r="K54" s="43">
        <v>290</v>
      </c>
      <c r="L54" s="42">
        <v>61.36</v>
      </c>
    </row>
    <row r="55" spans="1:12" ht="15" x14ac:dyDescent="0.25">
      <c r="A55" s="23"/>
      <c r="B55" s="15"/>
      <c r="C55" s="11"/>
      <c r="D55" s="7" t="s">
        <v>29</v>
      </c>
      <c r="E55" s="63" t="s">
        <v>52</v>
      </c>
      <c r="F55" s="64">
        <v>150</v>
      </c>
      <c r="G55" s="64">
        <v>7.12</v>
      </c>
      <c r="H55" s="64">
        <v>3.3</v>
      </c>
      <c r="I55" s="65">
        <v>31.9</v>
      </c>
      <c r="J55" s="42">
        <v>185.6</v>
      </c>
      <c r="K55" s="43">
        <v>302</v>
      </c>
      <c r="L55" s="42">
        <v>19.54</v>
      </c>
    </row>
    <row r="56" spans="1:12" ht="15" x14ac:dyDescent="0.25">
      <c r="A56" s="23"/>
      <c r="B56" s="15"/>
      <c r="C56" s="11"/>
      <c r="D56" s="7" t="s">
        <v>30</v>
      </c>
      <c r="E56" s="55" t="s">
        <v>39</v>
      </c>
      <c r="F56" s="52">
        <v>200</v>
      </c>
      <c r="G56" s="52">
        <v>7.0000000000000007E-2</v>
      </c>
      <c r="H56" s="52">
        <v>0.02</v>
      </c>
      <c r="I56" s="52">
        <v>15</v>
      </c>
      <c r="J56" s="42">
        <v>60</v>
      </c>
      <c r="K56" s="43">
        <v>376</v>
      </c>
      <c r="L56" s="42">
        <v>3.83</v>
      </c>
    </row>
    <row r="57" spans="1:12" ht="15" x14ac:dyDescent="0.25">
      <c r="A57" s="23"/>
      <c r="B57" s="15"/>
      <c r="C57" s="11"/>
      <c r="D57" s="7" t="s">
        <v>31</v>
      </c>
      <c r="E57" s="55" t="s">
        <v>54</v>
      </c>
      <c r="F57" s="52">
        <v>50</v>
      </c>
      <c r="G57" s="52">
        <v>3.95</v>
      </c>
      <c r="H57" s="52">
        <v>0.5</v>
      </c>
      <c r="I57" s="52">
        <v>24.15</v>
      </c>
      <c r="J57" s="42">
        <v>117</v>
      </c>
      <c r="K57" s="43"/>
      <c r="L57" s="42">
        <v>4.2</v>
      </c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>SUM(G52:G60)</f>
        <v>26.52</v>
      </c>
      <c r="H61" s="19">
        <f>SUM(H52:H60)</f>
        <v>25.400000000000002</v>
      </c>
      <c r="I61" s="19">
        <f>SUM(I52:I60)</f>
        <v>85.55</v>
      </c>
      <c r="J61" s="19">
        <f>SUM(J52:J60)</f>
        <v>705</v>
      </c>
      <c r="K61" s="25"/>
      <c r="L61" s="19">
        <f>SUM(L52:L60)</f>
        <v>108</v>
      </c>
    </row>
    <row r="62" spans="1:12" ht="15.75" customHeight="1" x14ac:dyDescent="0.2">
      <c r="A62" s="29">
        <f>A44</f>
        <v>1</v>
      </c>
      <c r="B62" s="30">
        <f>B44</f>
        <v>3</v>
      </c>
      <c r="C62" s="117" t="s">
        <v>4</v>
      </c>
      <c r="D62" s="118"/>
      <c r="E62" s="31"/>
      <c r="F62" s="32">
        <f>F51+F61</f>
        <v>1200</v>
      </c>
      <c r="G62" s="32">
        <f>G51+G61</f>
        <v>51.69</v>
      </c>
      <c r="H62" s="32">
        <f>H51+H61</f>
        <v>46.290000000000006</v>
      </c>
      <c r="I62" s="32">
        <f>I51+I61</f>
        <v>168.19</v>
      </c>
      <c r="J62" s="32">
        <f>J51+J61</f>
        <v>1327.6</v>
      </c>
      <c r="K62" s="32"/>
      <c r="L62" s="32">
        <f>L51+L61</f>
        <v>196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3" t="s">
        <v>75</v>
      </c>
      <c r="F63" s="64">
        <v>110</v>
      </c>
      <c r="G63" s="64">
        <v>10.01</v>
      </c>
      <c r="H63" s="64">
        <v>11.82</v>
      </c>
      <c r="I63" s="65">
        <v>12.01</v>
      </c>
      <c r="J63" s="39">
        <v>194.1</v>
      </c>
      <c r="K63" s="40">
        <v>294</v>
      </c>
      <c r="L63" s="39">
        <v>47.18</v>
      </c>
    </row>
    <row r="64" spans="1:12" ht="15" x14ac:dyDescent="0.25">
      <c r="A64" s="23"/>
      <c r="B64" s="15"/>
      <c r="C64" s="11"/>
      <c r="D64" s="53" t="s">
        <v>21</v>
      </c>
      <c r="E64" s="71" t="s">
        <v>53</v>
      </c>
      <c r="F64" s="64">
        <v>150</v>
      </c>
      <c r="G64" s="64">
        <v>5.66</v>
      </c>
      <c r="H64" s="64">
        <v>0.67</v>
      </c>
      <c r="I64" s="65">
        <v>31.9</v>
      </c>
      <c r="J64" s="42">
        <v>156</v>
      </c>
      <c r="K64" s="43">
        <v>309</v>
      </c>
      <c r="L64" s="42">
        <v>18.96</v>
      </c>
    </row>
    <row r="65" spans="1:12" ht="15" x14ac:dyDescent="0.25">
      <c r="A65" s="23"/>
      <c r="B65" s="15"/>
      <c r="C65" s="11"/>
      <c r="D65" s="7" t="s">
        <v>22</v>
      </c>
      <c r="E65" s="55" t="s">
        <v>86</v>
      </c>
      <c r="F65" s="52">
        <v>200</v>
      </c>
      <c r="G65" s="52">
        <v>0.13</v>
      </c>
      <c r="H65" s="52">
        <v>0.02</v>
      </c>
      <c r="I65" s="69">
        <v>15.2</v>
      </c>
      <c r="J65" s="42">
        <v>92</v>
      </c>
      <c r="K65" s="43"/>
      <c r="L65" s="42">
        <v>11.68</v>
      </c>
    </row>
    <row r="66" spans="1:12" ht="15" x14ac:dyDescent="0.25">
      <c r="A66" s="23"/>
      <c r="B66" s="15"/>
      <c r="C66" s="11"/>
      <c r="D66" s="7" t="s">
        <v>23</v>
      </c>
      <c r="E66" s="55" t="s">
        <v>54</v>
      </c>
      <c r="F66" s="52">
        <v>30</v>
      </c>
      <c r="G66" s="52">
        <v>1.98</v>
      </c>
      <c r="H66" s="52">
        <v>0.25</v>
      </c>
      <c r="I66" s="69">
        <v>12.08</v>
      </c>
      <c r="J66" s="42">
        <v>58</v>
      </c>
      <c r="K66" s="43"/>
      <c r="L66" s="42">
        <v>2.1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 t="s">
        <v>81</v>
      </c>
      <c r="E68" s="63" t="s">
        <v>82</v>
      </c>
      <c r="F68" s="52">
        <v>20</v>
      </c>
      <c r="G68" s="52">
        <v>0.5</v>
      </c>
      <c r="H68" s="52">
        <v>0.12</v>
      </c>
      <c r="I68" s="69">
        <v>2.2799999999999998</v>
      </c>
      <c r="J68" s="42">
        <v>13.32</v>
      </c>
      <c r="K68" s="43">
        <v>71</v>
      </c>
      <c r="L68" s="42">
        <v>8.08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>SUM(G63:G69)</f>
        <v>18.28</v>
      </c>
      <c r="H70" s="19">
        <f>SUM(H63:H69)</f>
        <v>12.879999999999999</v>
      </c>
      <c r="I70" s="19">
        <f>SUM(I63:I69)</f>
        <v>73.47</v>
      </c>
      <c r="J70" s="19">
        <f>SUM(J63:J69)</f>
        <v>513.42000000000007</v>
      </c>
      <c r="K70" s="25"/>
      <c r="L70" s="19">
        <f>SUM(L63:L69)</f>
        <v>87.999999999999986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55" t="s">
        <v>55</v>
      </c>
      <c r="F72" s="52">
        <v>200</v>
      </c>
      <c r="G72" s="52">
        <v>1.98</v>
      </c>
      <c r="H72" s="52">
        <v>2.5</v>
      </c>
      <c r="I72" s="69">
        <v>13.9</v>
      </c>
      <c r="J72" s="42">
        <v>105</v>
      </c>
      <c r="K72" s="43">
        <v>106</v>
      </c>
      <c r="L72" s="42">
        <v>29.66</v>
      </c>
    </row>
    <row r="73" spans="1:12" ht="15" x14ac:dyDescent="0.25">
      <c r="A73" s="23"/>
      <c r="B73" s="15"/>
      <c r="C73" s="11"/>
      <c r="D73" s="7" t="s">
        <v>28</v>
      </c>
      <c r="E73" s="63" t="s">
        <v>75</v>
      </c>
      <c r="F73" s="64">
        <v>110</v>
      </c>
      <c r="G73" s="64">
        <v>10.01</v>
      </c>
      <c r="H73" s="64">
        <v>11.82</v>
      </c>
      <c r="I73" s="65">
        <v>12.01</v>
      </c>
      <c r="J73" s="42">
        <v>194.1</v>
      </c>
      <c r="K73" s="43">
        <v>294</v>
      </c>
      <c r="L73" s="42">
        <v>47.18</v>
      </c>
    </row>
    <row r="74" spans="1:12" ht="15" x14ac:dyDescent="0.25">
      <c r="A74" s="23"/>
      <c r="B74" s="15"/>
      <c r="C74" s="11"/>
      <c r="D74" s="7" t="s">
        <v>29</v>
      </c>
      <c r="E74" s="71" t="s">
        <v>53</v>
      </c>
      <c r="F74" s="64">
        <v>150</v>
      </c>
      <c r="G74" s="64">
        <v>5.66</v>
      </c>
      <c r="H74" s="64">
        <v>0.67</v>
      </c>
      <c r="I74" s="65">
        <v>31.9</v>
      </c>
      <c r="J74" s="42">
        <v>156</v>
      </c>
      <c r="K74" s="43">
        <v>309</v>
      </c>
      <c r="L74" s="42">
        <v>18.96</v>
      </c>
    </row>
    <row r="75" spans="1:12" ht="15" x14ac:dyDescent="0.25">
      <c r="A75" s="23"/>
      <c r="B75" s="15"/>
      <c r="C75" s="11"/>
      <c r="D75" s="7" t="s">
        <v>30</v>
      </c>
      <c r="E75" s="58" t="s">
        <v>62</v>
      </c>
      <c r="F75" s="42">
        <v>200</v>
      </c>
      <c r="G75" s="52">
        <v>0.66</v>
      </c>
      <c r="H75" s="52">
        <v>0.09</v>
      </c>
      <c r="I75" s="69">
        <v>32.1</v>
      </c>
      <c r="J75" s="42">
        <v>133</v>
      </c>
      <c r="K75" s="43">
        <v>348</v>
      </c>
      <c r="L75" s="42">
        <v>8</v>
      </c>
    </row>
    <row r="76" spans="1:12" ht="15" x14ac:dyDescent="0.25">
      <c r="A76" s="23"/>
      <c r="B76" s="15"/>
      <c r="C76" s="11"/>
      <c r="D76" s="7" t="s">
        <v>31</v>
      </c>
      <c r="E76" s="55" t="s">
        <v>54</v>
      </c>
      <c r="F76" s="52">
        <v>50</v>
      </c>
      <c r="G76" s="52">
        <v>3.95</v>
      </c>
      <c r="H76" s="52">
        <v>0.5</v>
      </c>
      <c r="I76" s="52">
        <v>24.15</v>
      </c>
      <c r="J76" s="42">
        <v>117</v>
      </c>
      <c r="K76" s="43"/>
      <c r="L76" s="42">
        <v>4.2</v>
      </c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>SUM(G71:G79)</f>
        <v>22.259999999999998</v>
      </c>
      <c r="H80" s="19">
        <f>SUM(H71:H79)</f>
        <v>15.58</v>
      </c>
      <c r="I80" s="19">
        <f>SUM(I71:I79)</f>
        <v>114.06</v>
      </c>
      <c r="J80" s="19">
        <f>SUM(J71:J79)</f>
        <v>705.1</v>
      </c>
      <c r="K80" s="25"/>
      <c r="L80" s="19">
        <f>SUM(L71:L79)</f>
        <v>108.00000000000001</v>
      </c>
    </row>
    <row r="81" spans="1:12" ht="15.75" customHeight="1" x14ac:dyDescent="0.2">
      <c r="A81" s="29">
        <f>A63</f>
        <v>1</v>
      </c>
      <c r="B81" s="30">
        <f>B63</f>
        <v>4</v>
      </c>
      <c r="C81" s="117" t="s">
        <v>4</v>
      </c>
      <c r="D81" s="118"/>
      <c r="E81" s="31"/>
      <c r="F81" s="32">
        <f>F70+F80</f>
        <v>1220</v>
      </c>
      <c r="G81" s="32">
        <f>G70+G80</f>
        <v>40.54</v>
      </c>
      <c r="H81" s="32">
        <f>H70+H80</f>
        <v>28.46</v>
      </c>
      <c r="I81" s="32">
        <f>I70+I80</f>
        <v>187.53</v>
      </c>
      <c r="J81" s="32">
        <f>J70+J80</f>
        <v>1218.52</v>
      </c>
      <c r="K81" s="32"/>
      <c r="L81" s="32">
        <f>L70+L80</f>
        <v>196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6" t="s">
        <v>56</v>
      </c>
      <c r="F82" s="72">
        <v>180</v>
      </c>
      <c r="G82" s="72">
        <v>31.28</v>
      </c>
      <c r="H82" s="72">
        <v>9.09</v>
      </c>
      <c r="I82" s="72">
        <v>39.9</v>
      </c>
      <c r="J82" s="39">
        <v>366.5</v>
      </c>
      <c r="K82" s="40">
        <v>291</v>
      </c>
      <c r="L82" s="39">
        <v>69.52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5" t="s">
        <v>39</v>
      </c>
      <c r="F84" s="52">
        <v>200</v>
      </c>
      <c r="G84" s="52">
        <v>7.0000000000000007E-2</v>
      </c>
      <c r="H84" s="52">
        <v>0.02</v>
      </c>
      <c r="I84" s="52">
        <v>15</v>
      </c>
      <c r="J84" s="42">
        <v>60</v>
      </c>
      <c r="K84" s="43">
        <v>376</v>
      </c>
      <c r="L84" s="42">
        <v>3.83</v>
      </c>
    </row>
    <row r="85" spans="1:12" ht="15" x14ac:dyDescent="0.25">
      <c r="A85" s="23"/>
      <c r="B85" s="15"/>
      <c r="C85" s="11"/>
      <c r="D85" s="7" t="s">
        <v>23</v>
      </c>
      <c r="E85" s="55" t="s">
        <v>54</v>
      </c>
      <c r="F85" s="52">
        <v>60</v>
      </c>
      <c r="G85" s="52">
        <v>3.95</v>
      </c>
      <c r="H85" s="52">
        <v>0.5</v>
      </c>
      <c r="I85" s="52">
        <v>24.15</v>
      </c>
      <c r="J85" s="42">
        <v>117</v>
      </c>
      <c r="K85" s="43"/>
      <c r="L85" s="42">
        <v>4.2</v>
      </c>
    </row>
    <row r="86" spans="1:12" ht="15.75" thickBot="1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 t="s">
        <v>81</v>
      </c>
      <c r="E87" s="63" t="s">
        <v>82</v>
      </c>
      <c r="F87" s="52">
        <v>60</v>
      </c>
      <c r="G87" s="77">
        <v>0.5</v>
      </c>
      <c r="H87" s="77">
        <v>0.12</v>
      </c>
      <c r="I87" s="78">
        <v>2.2799999999999998</v>
      </c>
      <c r="J87" s="42">
        <v>13.32</v>
      </c>
      <c r="K87" s="43">
        <v>71</v>
      </c>
      <c r="L87" s="42">
        <v>10.45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>SUM(G82:G88)</f>
        <v>35.800000000000004</v>
      </c>
      <c r="H89" s="19">
        <f>SUM(H82:H88)</f>
        <v>9.7299999999999986</v>
      </c>
      <c r="I89" s="19">
        <f>SUM(I82:I88)</f>
        <v>81.33</v>
      </c>
      <c r="J89" s="19">
        <f>SUM(J82:J88)</f>
        <v>556.82000000000005</v>
      </c>
      <c r="K89" s="25"/>
      <c r="L89" s="19">
        <f>SUM(L82:L88)</f>
        <v>88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3"/>
      <c r="F90" s="52"/>
      <c r="G90" s="52"/>
      <c r="H90" s="52"/>
      <c r="I90" s="5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55" t="s">
        <v>57</v>
      </c>
      <c r="F91" s="52">
        <v>210</v>
      </c>
      <c r="G91" s="52">
        <v>2.4</v>
      </c>
      <c r="H91" s="52">
        <v>4.5999999999999996</v>
      </c>
      <c r="I91" s="52">
        <v>14.1</v>
      </c>
      <c r="J91" s="42">
        <v>108</v>
      </c>
      <c r="K91" s="43">
        <v>82</v>
      </c>
      <c r="L91" s="42">
        <v>13.83</v>
      </c>
    </row>
    <row r="92" spans="1:12" ht="15" x14ac:dyDescent="0.25">
      <c r="A92" s="23"/>
      <c r="B92" s="15"/>
      <c r="C92" s="11"/>
      <c r="D92" s="7" t="s">
        <v>28</v>
      </c>
      <c r="E92" s="58" t="s">
        <v>76</v>
      </c>
      <c r="F92" s="52">
        <v>110</v>
      </c>
      <c r="G92" s="52">
        <v>7.02</v>
      </c>
      <c r="H92" s="52">
        <v>15.6</v>
      </c>
      <c r="I92" s="52">
        <v>9.17</v>
      </c>
      <c r="J92" s="42">
        <v>283</v>
      </c>
      <c r="K92" s="43">
        <v>271</v>
      </c>
      <c r="L92" s="42">
        <v>61.7</v>
      </c>
    </row>
    <row r="93" spans="1:12" ht="15" x14ac:dyDescent="0.25">
      <c r="A93" s="23"/>
      <c r="B93" s="15"/>
      <c r="C93" s="11"/>
      <c r="D93" s="7" t="s">
        <v>29</v>
      </c>
      <c r="E93" s="58" t="s">
        <v>42</v>
      </c>
      <c r="F93" s="52">
        <v>150</v>
      </c>
      <c r="G93" s="73">
        <v>3.06</v>
      </c>
      <c r="H93" s="52">
        <v>4.8</v>
      </c>
      <c r="I93" s="52">
        <v>20.440000000000001</v>
      </c>
      <c r="J93" s="42">
        <v>137</v>
      </c>
      <c r="K93" s="43">
        <v>312</v>
      </c>
      <c r="L93" s="42">
        <v>24.44</v>
      </c>
    </row>
    <row r="94" spans="1:12" ht="15" x14ac:dyDescent="0.25">
      <c r="A94" s="23"/>
      <c r="B94" s="15"/>
      <c r="C94" s="11"/>
      <c r="D94" s="7" t="s">
        <v>30</v>
      </c>
      <c r="E94" s="55" t="s">
        <v>39</v>
      </c>
      <c r="F94" s="52">
        <v>200</v>
      </c>
      <c r="G94" s="52">
        <v>7.0000000000000007E-2</v>
      </c>
      <c r="H94" s="52">
        <v>0.02</v>
      </c>
      <c r="I94" s="52">
        <v>15</v>
      </c>
      <c r="J94" s="52">
        <v>60</v>
      </c>
      <c r="K94" s="43">
        <v>376</v>
      </c>
      <c r="L94" s="42">
        <v>3.83</v>
      </c>
    </row>
    <row r="95" spans="1:12" ht="15" x14ac:dyDescent="0.25">
      <c r="A95" s="23"/>
      <c r="B95" s="15"/>
      <c r="C95" s="11"/>
      <c r="D95" s="7" t="s">
        <v>31</v>
      </c>
      <c r="E95" s="55" t="s">
        <v>54</v>
      </c>
      <c r="F95" s="52">
        <v>50</v>
      </c>
      <c r="G95" s="52">
        <v>3.95</v>
      </c>
      <c r="H95" s="52">
        <v>0.5</v>
      </c>
      <c r="I95" s="52">
        <v>24.15</v>
      </c>
      <c r="J95" s="42">
        <v>117</v>
      </c>
      <c r="K95" s="43"/>
      <c r="L95" s="42">
        <v>4.2</v>
      </c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>SUM(G90:G98)</f>
        <v>16.5</v>
      </c>
      <c r="H99" s="19">
        <f>SUM(H90:H98)</f>
        <v>25.52</v>
      </c>
      <c r="I99" s="19">
        <f>SUM(I90:I98)</f>
        <v>82.86</v>
      </c>
      <c r="J99" s="19">
        <f>SUM(J90:J98)</f>
        <v>705</v>
      </c>
      <c r="K99" s="25"/>
      <c r="L99" s="19">
        <f>SUM(L90:L98)</f>
        <v>108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17" t="s">
        <v>4</v>
      </c>
      <c r="D100" s="118"/>
      <c r="E100" s="31"/>
      <c r="F100" s="32">
        <f>F89+F99</f>
        <v>1220</v>
      </c>
      <c r="G100" s="32">
        <f>G89+G99</f>
        <v>52.300000000000004</v>
      </c>
      <c r="H100" s="32">
        <f>H89+H99</f>
        <v>35.25</v>
      </c>
      <c r="I100" s="32">
        <f>I89+I99</f>
        <v>164.19</v>
      </c>
      <c r="J100" s="32">
        <f>J89+J99</f>
        <v>1261.8200000000002</v>
      </c>
      <c r="K100" s="32"/>
      <c r="L100" s="32">
        <f>L89+L99</f>
        <v>196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108" t="s">
        <v>88</v>
      </c>
      <c r="F101" s="50">
        <v>205</v>
      </c>
      <c r="G101" s="51">
        <v>7.63</v>
      </c>
      <c r="H101" s="51">
        <v>11.1</v>
      </c>
      <c r="I101" s="51">
        <v>50.78</v>
      </c>
      <c r="J101" s="39">
        <v>334</v>
      </c>
      <c r="K101" s="40">
        <v>174</v>
      </c>
      <c r="L101" s="39">
        <v>35.799999999999997</v>
      </c>
    </row>
    <row r="102" spans="1:12" ht="15" x14ac:dyDescent="0.25">
      <c r="A102" s="23"/>
      <c r="B102" s="15"/>
      <c r="C102" s="11"/>
      <c r="D102" s="107" t="s">
        <v>21</v>
      </c>
      <c r="E102" s="74"/>
      <c r="F102" s="42"/>
      <c r="G102" s="75"/>
      <c r="H102" s="75"/>
      <c r="I102" s="75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5" t="s">
        <v>39</v>
      </c>
      <c r="F103" s="42">
        <v>200</v>
      </c>
      <c r="G103" s="52">
        <v>7.0000000000000007E-2</v>
      </c>
      <c r="H103" s="52">
        <v>0.02</v>
      </c>
      <c r="I103" s="52">
        <v>15</v>
      </c>
      <c r="J103" s="42">
        <v>60</v>
      </c>
      <c r="K103" s="43">
        <v>376</v>
      </c>
      <c r="L103" s="42">
        <v>3.83</v>
      </c>
    </row>
    <row r="104" spans="1:12" ht="15" x14ac:dyDescent="0.25">
      <c r="A104" s="23"/>
      <c r="B104" s="15"/>
      <c r="C104" s="11"/>
      <c r="D104" s="7" t="s">
        <v>23</v>
      </c>
      <c r="E104" s="55" t="s">
        <v>40</v>
      </c>
      <c r="F104" s="42">
        <v>30</v>
      </c>
      <c r="G104" s="52">
        <v>1.98</v>
      </c>
      <c r="H104" s="52">
        <v>0.25</v>
      </c>
      <c r="I104" s="52">
        <v>12.08</v>
      </c>
      <c r="J104" s="42">
        <v>58</v>
      </c>
      <c r="K104" s="43"/>
      <c r="L104" s="42">
        <v>2.1</v>
      </c>
    </row>
    <row r="105" spans="1:12" ht="15" x14ac:dyDescent="0.25">
      <c r="A105" s="23"/>
      <c r="B105" s="15"/>
      <c r="C105" s="11"/>
      <c r="D105" s="7" t="s">
        <v>24</v>
      </c>
      <c r="E105" s="55" t="s">
        <v>43</v>
      </c>
      <c r="F105" s="42">
        <v>100</v>
      </c>
      <c r="G105" s="52">
        <v>0.62</v>
      </c>
      <c r="H105" s="52">
        <v>0.62</v>
      </c>
      <c r="I105" s="52">
        <v>15.19</v>
      </c>
      <c r="J105" s="42">
        <v>73</v>
      </c>
      <c r="K105" s="43"/>
      <c r="L105" s="42">
        <v>30.27</v>
      </c>
    </row>
    <row r="106" spans="1:12" ht="15" x14ac:dyDescent="0.25">
      <c r="A106" s="23"/>
      <c r="B106" s="15"/>
      <c r="C106" s="11"/>
      <c r="D106" s="112" t="s">
        <v>90</v>
      </c>
      <c r="E106" s="55" t="s">
        <v>89</v>
      </c>
      <c r="F106" s="42">
        <v>10</v>
      </c>
      <c r="G106" s="52">
        <v>3.75</v>
      </c>
      <c r="H106" s="52">
        <v>4.75</v>
      </c>
      <c r="I106" s="42"/>
      <c r="J106" s="42">
        <v>58</v>
      </c>
      <c r="K106" s="43"/>
      <c r="L106" s="42">
        <v>16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>SUM(G101:G107)</f>
        <v>14.049999999999999</v>
      </c>
      <c r="H108" s="19">
        <f>SUM(H101:H107)</f>
        <v>16.739999999999998</v>
      </c>
      <c r="I108" s="19">
        <f>SUM(I101:I107)</f>
        <v>93.05</v>
      </c>
      <c r="J108" s="19">
        <f>SUM(J101:J107)</f>
        <v>583</v>
      </c>
      <c r="K108" s="25"/>
      <c r="L108" s="19">
        <f>SUM(L101:L107)</f>
        <v>88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3"/>
      <c r="F109" s="76"/>
      <c r="G109" s="77"/>
      <c r="H109" s="77"/>
      <c r="I109" s="78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58" t="s">
        <v>58</v>
      </c>
      <c r="F110" s="52">
        <v>210</v>
      </c>
      <c r="G110" s="75">
        <v>1.9</v>
      </c>
      <c r="H110" s="75">
        <v>5.4</v>
      </c>
      <c r="I110" s="79">
        <v>9.8000000000000007</v>
      </c>
      <c r="J110" s="42">
        <v>95</v>
      </c>
      <c r="K110" s="43">
        <v>88</v>
      </c>
      <c r="L110" s="42">
        <v>12.5</v>
      </c>
    </row>
    <row r="111" spans="1:12" ht="15" x14ac:dyDescent="0.25">
      <c r="A111" s="23"/>
      <c r="B111" s="15"/>
      <c r="C111" s="11"/>
      <c r="D111" s="7" t="s">
        <v>28</v>
      </c>
      <c r="E111" s="80" t="s">
        <v>59</v>
      </c>
      <c r="F111" s="81">
        <v>120</v>
      </c>
      <c r="G111" s="82">
        <v>10.7</v>
      </c>
      <c r="H111" s="82">
        <v>12.2</v>
      </c>
      <c r="I111" s="83">
        <v>10.8</v>
      </c>
      <c r="J111" s="42">
        <v>238</v>
      </c>
      <c r="K111" s="43">
        <v>297</v>
      </c>
      <c r="L111" s="42">
        <v>46.14</v>
      </c>
    </row>
    <row r="112" spans="1:12" ht="15" x14ac:dyDescent="0.25">
      <c r="A112" s="23"/>
      <c r="B112" s="15"/>
      <c r="C112" s="11"/>
      <c r="D112" s="7" t="s">
        <v>29</v>
      </c>
      <c r="E112" s="84" t="s">
        <v>53</v>
      </c>
      <c r="F112" s="85">
        <v>150</v>
      </c>
      <c r="G112" s="86">
        <v>5.66</v>
      </c>
      <c r="H112" s="86">
        <v>0.67</v>
      </c>
      <c r="I112" s="87">
        <v>31.9</v>
      </c>
      <c r="J112" s="42">
        <v>156</v>
      </c>
      <c r="K112" s="43">
        <v>309</v>
      </c>
      <c r="L112" s="42">
        <v>18.96</v>
      </c>
    </row>
    <row r="113" spans="1:12" ht="15" x14ac:dyDescent="0.25">
      <c r="A113" s="23"/>
      <c r="B113" s="15"/>
      <c r="C113" s="11"/>
      <c r="D113" s="7" t="s">
        <v>30</v>
      </c>
      <c r="E113" s="88" t="s">
        <v>60</v>
      </c>
      <c r="F113" s="89">
        <v>200</v>
      </c>
      <c r="G113" s="90">
        <v>0.09</v>
      </c>
      <c r="H113" s="90">
        <v>0.08</v>
      </c>
      <c r="I113" s="91">
        <v>24.49</v>
      </c>
      <c r="J113" s="42">
        <v>115</v>
      </c>
      <c r="K113" s="61" t="s">
        <v>61</v>
      </c>
      <c r="L113" s="42">
        <v>12.4</v>
      </c>
    </row>
    <row r="114" spans="1:12" ht="15" x14ac:dyDescent="0.25">
      <c r="A114" s="23"/>
      <c r="B114" s="15"/>
      <c r="C114" s="11"/>
      <c r="D114" s="7" t="s">
        <v>31</v>
      </c>
      <c r="E114" s="55" t="s">
        <v>54</v>
      </c>
      <c r="F114" s="52">
        <v>50</v>
      </c>
      <c r="G114" s="52">
        <v>3.95</v>
      </c>
      <c r="H114" s="52">
        <v>0.5</v>
      </c>
      <c r="I114" s="52">
        <v>24.15</v>
      </c>
      <c r="J114" s="42">
        <v>117</v>
      </c>
      <c r="K114" s="43"/>
      <c r="L114" s="42">
        <v>4.2</v>
      </c>
    </row>
    <row r="115" spans="1:12" ht="15.75" thickBot="1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 t="s">
        <v>81</v>
      </c>
      <c r="E116" s="63" t="s">
        <v>82</v>
      </c>
      <c r="F116" s="76">
        <v>20</v>
      </c>
      <c r="G116" s="77">
        <v>0.5</v>
      </c>
      <c r="H116" s="77">
        <v>0.12</v>
      </c>
      <c r="I116" s="78">
        <v>2.2799999999999998</v>
      </c>
      <c r="J116" s="42">
        <v>13.32</v>
      </c>
      <c r="K116" s="43">
        <v>71</v>
      </c>
      <c r="L116" s="42">
        <v>13.8</v>
      </c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>SUM(G109:G117)</f>
        <v>22.799999999999997</v>
      </c>
      <c r="H118" s="19">
        <f>SUM(H109:H117)</f>
        <v>18.970000000000002</v>
      </c>
      <c r="I118" s="19">
        <f>SUM(I109:I117)</f>
        <v>103.41999999999999</v>
      </c>
      <c r="J118" s="19">
        <f>SUM(J109:J117)</f>
        <v>734.32</v>
      </c>
      <c r="K118" s="25"/>
      <c r="L118" s="19">
        <f>SUM(L109:L117)</f>
        <v>108</v>
      </c>
    </row>
    <row r="119" spans="1:12" ht="15.75" thickBot="1" x14ac:dyDescent="0.25">
      <c r="A119" s="29">
        <f>A101</f>
        <v>2</v>
      </c>
      <c r="B119" s="30">
        <f>B101</f>
        <v>1</v>
      </c>
      <c r="C119" s="117" t="s">
        <v>4</v>
      </c>
      <c r="D119" s="118"/>
      <c r="E119" s="31"/>
      <c r="F119" s="32">
        <f>F108+F118</f>
        <v>1295</v>
      </c>
      <c r="G119" s="32">
        <f>G108+G118</f>
        <v>36.849999999999994</v>
      </c>
      <c r="H119" s="32">
        <f>H108+H118</f>
        <v>35.71</v>
      </c>
      <c r="I119" s="32">
        <f>I108+I118</f>
        <v>196.46999999999997</v>
      </c>
      <c r="J119" s="32">
        <f>J108+J118</f>
        <v>1317.3200000000002</v>
      </c>
      <c r="K119" s="32"/>
      <c r="L119" s="32">
        <f>L108+L118</f>
        <v>196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8" t="s">
        <v>41</v>
      </c>
      <c r="F120" s="60">
        <v>100</v>
      </c>
      <c r="G120" s="60">
        <v>8.6999999999999993</v>
      </c>
      <c r="H120" s="60">
        <v>15</v>
      </c>
      <c r="I120" s="60">
        <v>14</v>
      </c>
      <c r="J120" s="42">
        <v>225</v>
      </c>
      <c r="K120" s="60" t="s">
        <v>44</v>
      </c>
      <c r="L120" s="42">
        <v>53.31</v>
      </c>
    </row>
    <row r="121" spans="1:12" ht="15" x14ac:dyDescent="0.25">
      <c r="A121" s="14"/>
      <c r="B121" s="15"/>
      <c r="C121" s="11"/>
      <c r="D121" s="53" t="s">
        <v>21</v>
      </c>
      <c r="E121" s="63" t="s">
        <v>52</v>
      </c>
      <c r="F121" s="64">
        <v>150</v>
      </c>
      <c r="G121" s="64">
        <v>7.12</v>
      </c>
      <c r="H121" s="64">
        <v>3.3</v>
      </c>
      <c r="I121" s="65">
        <v>31.9</v>
      </c>
      <c r="J121" s="42">
        <v>185.6</v>
      </c>
      <c r="K121" s="43">
        <v>302</v>
      </c>
      <c r="L121" s="42">
        <v>19.54</v>
      </c>
    </row>
    <row r="122" spans="1:12" ht="15" x14ac:dyDescent="0.25">
      <c r="A122" s="14"/>
      <c r="B122" s="15"/>
      <c r="C122" s="11"/>
      <c r="D122" s="7" t="s">
        <v>22</v>
      </c>
      <c r="E122" s="55" t="s">
        <v>39</v>
      </c>
      <c r="F122" s="52">
        <v>200</v>
      </c>
      <c r="G122" s="52">
        <v>7.0000000000000007E-2</v>
      </c>
      <c r="H122" s="52">
        <v>0.02</v>
      </c>
      <c r="I122" s="52">
        <v>15</v>
      </c>
      <c r="J122" s="42">
        <v>60</v>
      </c>
      <c r="K122" s="43">
        <v>376</v>
      </c>
      <c r="L122" s="42">
        <v>3.83</v>
      </c>
    </row>
    <row r="123" spans="1:12" ht="15" x14ac:dyDescent="0.25">
      <c r="A123" s="14"/>
      <c r="B123" s="15"/>
      <c r="C123" s="11"/>
      <c r="D123" s="7" t="s">
        <v>23</v>
      </c>
      <c r="E123" s="55" t="s">
        <v>54</v>
      </c>
      <c r="F123" s="52">
        <v>30</v>
      </c>
      <c r="G123" s="52">
        <v>1.98</v>
      </c>
      <c r="H123" s="52">
        <v>0.25</v>
      </c>
      <c r="I123" s="69">
        <v>12.08</v>
      </c>
      <c r="J123" s="42">
        <v>58</v>
      </c>
      <c r="K123" s="43"/>
      <c r="L123" s="42">
        <v>2.1</v>
      </c>
    </row>
    <row r="124" spans="1:12" ht="15.75" thickBot="1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 t="s">
        <v>81</v>
      </c>
      <c r="E125" s="63" t="s">
        <v>82</v>
      </c>
      <c r="F125" s="51">
        <v>20</v>
      </c>
      <c r="G125" s="51">
        <v>0.5</v>
      </c>
      <c r="H125" s="51">
        <v>0.12</v>
      </c>
      <c r="I125" s="51">
        <v>2.2799999999999998</v>
      </c>
      <c r="J125" s="39">
        <v>13.32</v>
      </c>
      <c r="K125" s="40">
        <v>71</v>
      </c>
      <c r="L125" s="42">
        <v>9.2200000000000006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>SUM(G120:G126)</f>
        <v>18.37</v>
      </c>
      <c r="H127" s="19">
        <f>SUM(H120:H126)</f>
        <v>18.690000000000001</v>
      </c>
      <c r="I127" s="19">
        <f>SUM(I120:I126)</f>
        <v>75.260000000000005</v>
      </c>
      <c r="J127" s="19">
        <f>SUM(J120:J126)</f>
        <v>541.92000000000007</v>
      </c>
      <c r="K127" s="25"/>
      <c r="L127" s="19">
        <f>SUM(L120:L126)</f>
        <v>87.999999999999986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3"/>
      <c r="F128" s="89"/>
      <c r="G128" s="51"/>
      <c r="H128" s="51"/>
      <c r="I128" s="51"/>
      <c r="J128" s="39"/>
      <c r="K128" s="40"/>
      <c r="L128" s="42"/>
    </row>
    <row r="129" spans="1:12" ht="15" x14ac:dyDescent="0.25">
      <c r="A129" s="14"/>
      <c r="B129" s="15"/>
      <c r="C129" s="11"/>
      <c r="D129" s="7" t="s">
        <v>27</v>
      </c>
      <c r="E129" s="95" t="s">
        <v>69</v>
      </c>
      <c r="F129" s="89">
        <v>200</v>
      </c>
      <c r="G129" s="89">
        <v>1.27</v>
      </c>
      <c r="H129" s="89">
        <v>5.69</v>
      </c>
      <c r="I129" s="94">
        <v>11</v>
      </c>
      <c r="J129" s="42">
        <v>136</v>
      </c>
      <c r="K129" s="43">
        <v>99</v>
      </c>
      <c r="L129" s="42">
        <v>10.63</v>
      </c>
    </row>
    <row r="130" spans="1:12" ht="15" x14ac:dyDescent="0.25">
      <c r="A130" s="14"/>
      <c r="B130" s="15"/>
      <c r="C130" s="11"/>
      <c r="D130" s="7" t="s">
        <v>28</v>
      </c>
      <c r="E130" s="92" t="s">
        <v>56</v>
      </c>
      <c r="F130" s="85">
        <v>180</v>
      </c>
      <c r="G130" s="85">
        <v>17.88</v>
      </c>
      <c r="H130" s="85">
        <v>22.8</v>
      </c>
      <c r="I130" s="96">
        <v>28.92</v>
      </c>
      <c r="J130" s="42">
        <v>392.4</v>
      </c>
      <c r="K130" s="43">
        <v>291</v>
      </c>
      <c r="L130" s="42">
        <v>71.62</v>
      </c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55" t="s">
        <v>39</v>
      </c>
      <c r="F132" s="52">
        <v>200</v>
      </c>
      <c r="G132" s="52">
        <v>7.0000000000000007E-2</v>
      </c>
      <c r="H132" s="52">
        <v>0.02</v>
      </c>
      <c r="I132" s="52">
        <v>15</v>
      </c>
      <c r="J132" s="42">
        <v>60</v>
      </c>
      <c r="K132" s="43">
        <v>376</v>
      </c>
      <c r="L132" s="42">
        <v>3.83</v>
      </c>
    </row>
    <row r="133" spans="1:12" ht="15" x14ac:dyDescent="0.25">
      <c r="A133" s="14"/>
      <c r="B133" s="15"/>
      <c r="C133" s="11"/>
      <c r="D133" s="7" t="s">
        <v>31</v>
      </c>
      <c r="E133" s="55" t="s">
        <v>54</v>
      </c>
      <c r="F133" s="52">
        <v>60</v>
      </c>
      <c r="G133" s="52">
        <v>3.95</v>
      </c>
      <c r="H133" s="52">
        <v>0.5</v>
      </c>
      <c r="I133" s="52">
        <v>24.15</v>
      </c>
      <c r="J133" s="42">
        <v>117</v>
      </c>
      <c r="K133" s="43"/>
      <c r="L133" s="42">
        <v>4.2</v>
      </c>
    </row>
    <row r="134" spans="1:12" ht="15.75" thickBot="1" x14ac:dyDescent="0.3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 t="s">
        <v>81</v>
      </c>
      <c r="E135" s="63" t="s">
        <v>82</v>
      </c>
      <c r="F135" s="89">
        <v>60</v>
      </c>
      <c r="G135" s="51">
        <v>0.5</v>
      </c>
      <c r="H135" s="51">
        <v>0.12</v>
      </c>
      <c r="I135" s="51">
        <v>2.2799999999999998</v>
      </c>
      <c r="J135" s="39">
        <v>13.32</v>
      </c>
      <c r="K135" s="40">
        <v>71</v>
      </c>
      <c r="L135" s="42">
        <v>17.72</v>
      </c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>SUM(G128:G136)</f>
        <v>23.669999999999998</v>
      </c>
      <c r="H137" s="19">
        <f>SUM(H128:H136)</f>
        <v>29.130000000000003</v>
      </c>
      <c r="I137" s="19">
        <f>SUM(I128:I136)</f>
        <v>81.349999999999994</v>
      </c>
      <c r="J137" s="19">
        <f>SUM(J128:J136)</f>
        <v>718.72</v>
      </c>
      <c r="K137" s="25"/>
      <c r="L137" s="19">
        <f>SUM(L128:L136)</f>
        <v>108</v>
      </c>
    </row>
    <row r="138" spans="1:12" ht="15.75" thickBot="1" x14ac:dyDescent="0.25">
      <c r="A138" s="33">
        <f>A120</f>
        <v>2</v>
      </c>
      <c r="B138" s="33">
        <f>B120</f>
        <v>2</v>
      </c>
      <c r="C138" s="117" t="s">
        <v>4</v>
      </c>
      <c r="D138" s="118"/>
      <c r="E138" s="31"/>
      <c r="F138" s="32">
        <f>F127+F137</f>
        <v>1200</v>
      </c>
      <c r="G138" s="32">
        <f>G127+G137</f>
        <v>42.04</v>
      </c>
      <c r="H138" s="32">
        <f>H127+H137</f>
        <v>47.820000000000007</v>
      </c>
      <c r="I138" s="32">
        <f>I127+I137</f>
        <v>156.61000000000001</v>
      </c>
      <c r="J138" s="32">
        <f>J127+J137</f>
        <v>1260.6400000000001</v>
      </c>
      <c r="K138" s="32"/>
      <c r="L138" s="32">
        <f>L127+L137</f>
        <v>196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108" t="s">
        <v>79</v>
      </c>
      <c r="F139" s="93">
        <v>205</v>
      </c>
      <c r="G139" s="93">
        <v>7.63</v>
      </c>
      <c r="H139" s="93">
        <v>11.1</v>
      </c>
      <c r="I139" s="97">
        <v>50.78</v>
      </c>
      <c r="J139" s="39">
        <v>334</v>
      </c>
      <c r="K139" s="40">
        <v>174</v>
      </c>
      <c r="L139" s="39">
        <v>27.85</v>
      </c>
    </row>
    <row r="140" spans="1:12" ht="15" x14ac:dyDescent="0.25">
      <c r="A140" s="23"/>
      <c r="B140" s="15"/>
      <c r="C140" s="11"/>
      <c r="D140" s="110" t="s">
        <v>87</v>
      </c>
      <c r="E140" s="95" t="s">
        <v>80</v>
      </c>
      <c r="F140" s="89">
        <v>15</v>
      </c>
      <c r="G140" s="89">
        <v>3.3</v>
      </c>
      <c r="H140" s="89">
        <v>4</v>
      </c>
      <c r="I140" s="42"/>
      <c r="J140" s="42">
        <v>48.85</v>
      </c>
      <c r="K140" s="43"/>
      <c r="L140" s="42">
        <v>15.81</v>
      </c>
    </row>
    <row r="141" spans="1:12" ht="15" x14ac:dyDescent="0.25">
      <c r="A141" s="23"/>
      <c r="B141" s="15"/>
      <c r="C141" s="11"/>
      <c r="D141" s="7" t="s">
        <v>22</v>
      </c>
      <c r="E141" s="55" t="s">
        <v>39</v>
      </c>
      <c r="F141" s="52">
        <v>200</v>
      </c>
      <c r="G141" s="52">
        <v>7.0000000000000007E-2</v>
      </c>
      <c r="H141" s="52">
        <v>0.02</v>
      </c>
      <c r="I141" s="52">
        <v>15</v>
      </c>
      <c r="J141" s="52">
        <v>60</v>
      </c>
      <c r="K141" s="43">
        <v>376</v>
      </c>
      <c r="L141" s="42">
        <v>3.83</v>
      </c>
    </row>
    <row r="142" spans="1:12" ht="15.75" customHeight="1" x14ac:dyDescent="0.25">
      <c r="A142" s="23"/>
      <c r="B142" s="15"/>
      <c r="C142" s="11"/>
      <c r="D142" s="7" t="s">
        <v>23</v>
      </c>
      <c r="E142" s="95" t="s">
        <v>40</v>
      </c>
      <c r="F142" s="89">
        <v>30</v>
      </c>
      <c r="G142" s="52">
        <v>1.98</v>
      </c>
      <c r="H142" s="52">
        <v>0.25</v>
      </c>
      <c r="I142" s="69">
        <v>12.08</v>
      </c>
      <c r="J142" s="42">
        <v>58</v>
      </c>
      <c r="K142" s="43"/>
      <c r="L142" s="42">
        <v>2.1</v>
      </c>
    </row>
    <row r="143" spans="1:12" ht="15" x14ac:dyDescent="0.25">
      <c r="A143" s="23"/>
      <c r="B143" s="15"/>
      <c r="C143" s="11"/>
      <c r="D143" s="7" t="s">
        <v>24</v>
      </c>
      <c r="E143" s="95" t="s">
        <v>43</v>
      </c>
      <c r="F143" s="42">
        <v>100</v>
      </c>
      <c r="G143" s="89">
        <v>0.62</v>
      </c>
      <c r="H143" s="89">
        <v>0.62</v>
      </c>
      <c r="I143" s="94">
        <v>15.19</v>
      </c>
      <c r="J143" s="42">
        <v>73</v>
      </c>
      <c r="K143" s="43"/>
      <c r="L143" s="42">
        <v>38.409999999999997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>SUM(G139:G145)</f>
        <v>13.6</v>
      </c>
      <c r="H146" s="19">
        <f>SUM(H139:H145)</f>
        <v>15.989999999999998</v>
      </c>
      <c r="I146" s="19">
        <f>SUM(I139:I145)</f>
        <v>93.05</v>
      </c>
      <c r="J146" s="19">
        <f>SUM(J139:J145)</f>
        <v>573.85</v>
      </c>
      <c r="K146" s="25"/>
      <c r="L146" s="19">
        <f>SUM(L139:L145)</f>
        <v>88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3"/>
      <c r="F147" s="93"/>
      <c r="G147" s="89"/>
      <c r="H147" s="89"/>
      <c r="I147" s="89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95" t="s">
        <v>57</v>
      </c>
      <c r="F148" s="89">
        <v>210</v>
      </c>
      <c r="G148" s="89">
        <v>2.4</v>
      </c>
      <c r="H148" s="89">
        <v>4.5999999999999996</v>
      </c>
      <c r="I148" s="89">
        <v>14.1</v>
      </c>
      <c r="J148" s="42">
        <v>108</v>
      </c>
      <c r="K148" s="43">
        <v>82</v>
      </c>
      <c r="L148" s="42">
        <v>13.06</v>
      </c>
    </row>
    <row r="149" spans="1:12" ht="15" x14ac:dyDescent="0.25">
      <c r="A149" s="23"/>
      <c r="B149" s="15"/>
      <c r="C149" s="11"/>
      <c r="D149" s="7" t="s">
        <v>28</v>
      </c>
      <c r="E149" s="98" t="s">
        <v>77</v>
      </c>
      <c r="F149" s="99">
        <v>110</v>
      </c>
      <c r="G149" s="99">
        <v>11.8</v>
      </c>
      <c r="H149" s="99">
        <v>9.9</v>
      </c>
      <c r="I149" s="100">
        <v>12.5</v>
      </c>
      <c r="J149" s="42">
        <v>201</v>
      </c>
      <c r="K149" s="43" t="s">
        <v>78</v>
      </c>
      <c r="L149" s="42">
        <v>58.3</v>
      </c>
    </row>
    <row r="150" spans="1:12" ht="15" x14ac:dyDescent="0.25">
      <c r="A150" s="23"/>
      <c r="B150" s="15"/>
      <c r="C150" s="11"/>
      <c r="D150" s="7" t="s">
        <v>29</v>
      </c>
      <c r="E150" s="88" t="s">
        <v>42</v>
      </c>
      <c r="F150" s="89">
        <v>150</v>
      </c>
      <c r="G150" s="89">
        <v>3.06</v>
      </c>
      <c r="H150" s="89">
        <v>4.8</v>
      </c>
      <c r="I150" s="94">
        <v>20.440000000000001</v>
      </c>
      <c r="J150" s="42">
        <v>137</v>
      </c>
      <c r="K150" s="43">
        <v>312</v>
      </c>
      <c r="L150" s="42">
        <v>24.44</v>
      </c>
    </row>
    <row r="151" spans="1:12" ht="15" x14ac:dyDescent="0.25">
      <c r="A151" s="23"/>
      <c r="B151" s="15"/>
      <c r="C151" s="11"/>
      <c r="D151" s="7" t="s">
        <v>30</v>
      </c>
      <c r="E151" s="101" t="s">
        <v>62</v>
      </c>
      <c r="F151" s="89">
        <v>200</v>
      </c>
      <c r="G151" s="73">
        <v>0.68</v>
      </c>
      <c r="H151" s="89">
        <v>0.28000000000000003</v>
      </c>
      <c r="I151" s="94">
        <v>20.76</v>
      </c>
      <c r="J151" s="42">
        <v>142</v>
      </c>
      <c r="K151" s="43">
        <v>388</v>
      </c>
      <c r="L151" s="42">
        <v>8</v>
      </c>
    </row>
    <row r="152" spans="1:12" ht="15" x14ac:dyDescent="0.25">
      <c r="A152" s="23"/>
      <c r="B152" s="15"/>
      <c r="C152" s="11"/>
      <c r="D152" s="7" t="s">
        <v>31</v>
      </c>
      <c r="E152" s="55" t="s">
        <v>54</v>
      </c>
      <c r="F152" s="52">
        <v>50</v>
      </c>
      <c r="G152" s="52">
        <v>3.95</v>
      </c>
      <c r="H152" s="52">
        <v>0.5</v>
      </c>
      <c r="I152" s="52">
        <v>24.15</v>
      </c>
      <c r="J152" s="42">
        <v>117</v>
      </c>
      <c r="K152" s="43"/>
      <c r="L152" s="42">
        <v>4.2</v>
      </c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>SUM(G147:G155)</f>
        <v>21.89</v>
      </c>
      <c r="H156" s="19">
        <f>SUM(H147:H155)</f>
        <v>20.080000000000002</v>
      </c>
      <c r="I156" s="19">
        <f>SUM(I147:I155)</f>
        <v>91.950000000000017</v>
      </c>
      <c r="J156" s="19">
        <f>SUM(J147:J155)</f>
        <v>705</v>
      </c>
      <c r="K156" s="25"/>
      <c r="L156" s="19">
        <f>SUM(L147:L155)</f>
        <v>108</v>
      </c>
    </row>
    <row r="157" spans="1:12" ht="15.75" thickBot="1" x14ac:dyDescent="0.25">
      <c r="A157" s="29">
        <f>A139</f>
        <v>2</v>
      </c>
      <c r="B157" s="30">
        <f>B139</f>
        <v>3</v>
      </c>
      <c r="C157" s="117" t="s">
        <v>4</v>
      </c>
      <c r="D157" s="118"/>
      <c r="E157" s="31"/>
      <c r="F157" s="32">
        <f>F146+F156</f>
        <v>1270</v>
      </c>
      <c r="G157" s="32">
        <f>G146+G156</f>
        <v>35.49</v>
      </c>
      <c r="H157" s="32">
        <f>H146+H156</f>
        <v>36.07</v>
      </c>
      <c r="I157" s="32">
        <f>I146+I156</f>
        <v>185</v>
      </c>
      <c r="J157" s="32">
        <f>J146+J156</f>
        <v>1278.8499999999999</v>
      </c>
      <c r="K157" s="32"/>
      <c r="L157" s="32">
        <f>L146+L156</f>
        <v>196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92" t="s">
        <v>56</v>
      </c>
      <c r="F158" s="85">
        <v>180</v>
      </c>
      <c r="G158" s="85">
        <v>17.88</v>
      </c>
      <c r="H158" s="85">
        <v>22.8</v>
      </c>
      <c r="I158" s="96">
        <v>28.92</v>
      </c>
      <c r="J158" s="42">
        <v>392.4</v>
      </c>
      <c r="K158" s="43">
        <v>291</v>
      </c>
      <c r="L158" s="42">
        <v>66.97</v>
      </c>
    </row>
    <row r="159" spans="1:12" ht="15" x14ac:dyDescent="0.25">
      <c r="A159" s="23"/>
      <c r="B159" s="15"/>
      <c r="C159" s="11"/>
      <c r="D159" s="53" t="s">
        <v>21</v>
      </c>
      <c r="E159" s="98"/>
      <c r="F159" s="102"/>
      <c r="G159" s="102"/>
      <c r="H159" s="102"/>
      <c r="I159" s="10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5" t="s">
        <v>39</v>
      </c>
      <c r="F160" s="52">
        <v>200</v>
      </c>
      <c r="G160" s="52">
        <v>7.0000000000000007E-2</v>
      </c>
      <c r="H160" s="52">
        <v>0.02</v>
      </c>
      <c r="I160" s="52">
        <v>15</v>
      </c>
      <c r="J160" s="42">
        <v>60</v>
      </c>
      <c r="K160" s="43">
        <v>376</v>
      </c>
      <c r="L160" s="42">
        <v>3.83</v>
      </c>
    </row>
    <row r="161" spans="1:12" ht="15" x14ac:dyDescent="0.25">
      <c r="A161" s="23"/>
      <c r="B161" s="15"/>
      <c r="C161" s="11"/>
      <c r="D161" s="7" t="s">
        <v>23</v>
      </c>
      <c r="E161" s="55" t="s">
        <v>54</v>
      </c>
      <c r="F161" s="52">
        <v>60</v>
      </c>
      <c r="G161" s="52">
        <v>3.95</v>
      </c>
      <c r="H161" s="52">
        <v>0.5</v>
      </c>
      <c r="I161" s="52">
        <v>24.15</v>
      </c>
      <c r="J161" s="42">
        <v>117</v>
      </c>
      <c r="K161" s="43"/>
      <c r="L161" s="42">
        <v>4.2</v>
      </c>
    </row>
    <row r="162" spans="1:12" ht="15.75" thickBot="1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 t="s">
        <v>81</v>
      </c>
      <c r="E163" s="63" t="s">
        <v>82</v>
      </c>
      <c r="F163" s="51">
        <v>60</v>
      </c>
      <c r="G163" s="51">
        <v>0.5</v>
      </c>
      <c r="H163" s="51">
        <v>0.12</v>
      </c>
      <c r="I163" s="51">
        <v>2.2799999999999998</v>
      </c>
      <c r="J163" s="39">
        <v>13.32</v>
      </c>
      <c r="K163" s="40">
        <v>71</v>
      </c>
      <c r="L163" s="42">
        <v>13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>SUM(G158:G164)</f>
        <v>22.4</v>
      </c>
      <c r="H165" s="19">
        <f>SUM(H158:H164)</f>
        <v>23.44</v>
      </c>
      <c r="I165" s="19">
        <f>SUM(I158:I164)</f>
        <v>70.349999999999994</v>
      </c>
      <c r="J165" s="19">
        <f>SUM(J158:J164)</f>
        <v>582.72</v>
      </c>
      <c r="K165" s="25"/>
      <c r="L165" s="19">
        <f>SUM(L158:L164)</f>
        <v>88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95" t="s">
        <v>68</v>
      </c>
      <c r="F167" s="89">
        <v>200</v>
      </c>
      <c r="G167" s="89">
        <v>4.08</v>
      </c>
      <c r="H167" s="89">
        <v>4.28</v>
      </c>
      <c r="I167" s="89">
        <v>19.079999999999998</v>
      </c>
      <c r="J167" s="42">
        <v>118.6</v>
      </c>
      <c r="K167" s="43">
        <v>119</v>
      </c>
      <c r="L167" s="42">
        <v>8.39</v>
      </c>
    </row>
    <row r="168" spans="1:12" ht="15" x14ac:dyDescent="0.25">
      <c r="A168" s="23"/>
      <c r="B168" s="15"/>
      <c r="C168" s="11"/>
      <c r="D168" s="7" t="s">
        <v>28</v>
      </c>
      <c r="E168" s="88" t="s">
        <v>67</v>
      </c>
      <c r="F168" s="89">
        <v>100</v>
      </c>
      <c r="G168" s="89">
        <v>5.96</v>
      </c>
      <c r="H168" s="89">
        <v>15.44</v>
      </c>
      <c r="I168" s="89">
        <v>7.63</v>
      </c>
      <c r="J168" s="42">
        <v>351</v>
      </c>
      <c r="K168" s="61" t="s">
        <v>63</v>
      </c>
      <c r="L168" s="42">
        <v>54.07</v>
      </c>
    </row>
    <row r="169" spans="1:12" ht="15" x14ac:dyDescent="0.25">
      <c r="A169" s="23"/>
      <c r="B169" s="15"/>
      <c r="C169" s="11"/>
      <c r="D169" s="7" t="s">
        <v>29</v>
      </c>
      <c r="E169" s="98" t="s">
        <v>64</v>
      </c>
      <c r="F169" s="102">
        <v>150</v>
      </c>
      <c r="G169" s="102">
        <v>3.77</v>
      </c>
      <c r="H169" s="102">
        <v>6.1</v>
      </c>
      <c r="I169" s="102">
        <v>41.4</v>
      </c>
      <c r="J169" s="42">
        <v>209.7</v>
      </c>
      <c r="K169" s="43">
        <v>302</v>
      </c>
      <c r="L169" s="42">
        <v>26.84</v>
      </c>
    </row>
    <row r="170" spans="1:12" ht="15" x14ac:dyDescent="0.25">
      <c r="A170" s="23"/>
      <c r="B170" s="15"/>
      <c r="C170" s="11"/>
      <c r="D170" s="7" t="s">
        <v>30</v>
      </c>
      <c r="E170" s="101" t="s">
        <v>70</v>
      </c>
      <c r="F170" s="89">
        <v>200</v>
      </c>
      <c r="G170" s="73">
        <v>0.68</v>
      </c>
      <c r="H170" s="89">
        <v>0.28000000000000003</v>
      </c>
      <c r="I170" s="94">
        <v>20.76</v>
      </c>
      <c r="J170" s="42">
        <v>108</v>
      </c>
      <c r="K170" s="43">
        <v>388</v>
      </c>
      <c r="L170" s="42">
        <v>14.5</v>
      </c>
    </row>
    <row r="171" spans="1:12" ht="15" x14ac:dyDescent="0.25">
      <c r="A171" s="23"/>
      <c r="B171" s="15"/>
      <c r="C171" s="11"/>
      <c r="D171" s="7" t="s">
        <v>31</v>
      </c>
      <c r="E171" s="66" t="s">
        <v>66</v>
      </c>
      <c r="F171" s="52">
        <v>50</v>
      </c>
      <c r="G171" s="52">
        <v>3.95</v>
      </c>
      <c r="H171" s="52">
        <v>0.5</v>
      </c>
      <c r="I171" s="52">
        <v>24.15</v>
      </c>
      <c r="J171" s="42">
        <v>117</v>
      </c>
      <c r="K171" s="43"/>
      <c r="L171" s="42">
        <v>4.2</v>
      </c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>SUM(G166:G174)</f>
        <v>18.439999999999998</v>
      </c>
      <c r="H175" s="19">
        <f>SUM(H166:H174)</f>
        <v>26.6</v>
      </c>
      <c r="I175" s="19">
        <f>SUM(I166:I174)</f>
        <v>113.02000000000001</v>
      </c>
      <c r="J175" s="19">
        <f>SUM(J166:J174)</f>
        <v>904.3</v>
      </c>
      <c r="K175" s="25"/>
      <c r="L175" s="19">
        <f>SUM(L166:L174)</f>
        <v>108</v>
      </c>
    </row>
    <row r="176" spans="1:12" ht="15.75" thickBot="1" x14ac:dyDescent="0.25">
      <c r="A176" s="29">
        <f>A158</f>
        <v>2</v>
      </c>
      <c r="B176" s="30">
        <f>B158</f>
        <v>4</v>
      </c>
      <c r="C176" s="117" t="s">
        <v>4</v>
      </c>
      <c r="D176" s="118"/>
      <c r="E176" s="31"/>
      <c r="F176" s="32">
        <f>F165+F175</f>
        <v>1200</v>
      </c>
      <c r="G176" s="32">
        <f>G165+G175</f>
        <v>40.839999999999996</v>
      </c>
      <c r="H176" s="32">
        <f>H165+H175</f>
        <v>50.040000000000006</v>
      </c>
      <c r="I176" s="32">
        <f>I165+I175</f>
        <v>183.37</v>
      </c>
      <c r="J176" s="32">
        <f>J165+J175</f>
        <v>1487.02</v>
      </c>
      <c r="K176" s="32"/>
      <c r="L176" s="32">
        <f>L165+L175</f>
        <v>196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103" t="s">
        <v>51</v>
      </c>
      <c r="F177" s="104">
        <v>90</v>
      </c>
      <c r="G177" s="105">
        <v>13.5</v>
      </c>
      <c r="H177" s="105">
        <v>17.100000000000001</v>
      </c>
      <c r="I177" s="106">
        <v>3.8</v>
      </c>
      <c r="J177" s="39">
        <v>223</v>
      </c>
      <c r="K177" s="40">
        <v>290</v>
      </c>
      <c r="L177" s="39">
        <v>55.53</v>
      </c>
    </row>
    <row r="178" spans="1:12" ht="15" x14ac:dyDescent="0.25">
      <c r="A178" s="23"/>
      <c r="B178" s="15"/>
      <c r="C178" s="11"/>
      <c r="D178" s="53" t="s">
        <v>21</v>
      </c>
      <c r="E178" s="88" t="s">
        <v>42</v>
      </c>
      <c r="F178" s="89">
        <v>150</v>
      </c>
      <c r="G178" s="89">
        <v>3.06</v>
      </c>
      <c r="H178" s="89">
        <v>4.8</v>
      </c>
      <c r="I178" s="94">
        <v>20.440000000000001</v>
      </c>
      <c r="J178" s="42">
        <v>137</v>
      </c>
      <c r="K178" s="43">
        <v>312</v>
      </c>
      <c r="L178" s="42">
        <v>24.44</v>
      </c>
    </row>
    <row r="179" spans="1:12" ht="15" x14ac:dyDescent="0.25">
      <c r="A179" s="23"/>
      <c r="B179" s="15"/>
      <c r="C179" s="11"/>
      <c r="D179" s="7" t="s">
        <v>22</v>
      </c>
      <c r="E179" s="55" t="s">
        <v>39</v>
      </c>
      <c r="F179" s="52">
        <v>200</v>
      </c>
      <c r="G179" s="52">
        <v>7.0000000000000007E-2</v>
      </c>
      <c r="H179" s="52">
        <v>0.02</v>
      </c>
      <c r="I179" s="52">
        <v>15</v>
      </c>
      <c r="J179" s="42">
        <v>60</v>
      </c>
      <c r="K179" s="43">
        <v>376</v>
      </c>
      <c r="L179" s="42">
        <v>3.83</v>
      </c>
    </row>
    <row r="180" spans="1:12" ht="15" x14ac:dyDescent="0.25">
      <c r="A180" s="23"/>
      <c r="B180" s="15"/>
      <c r="C180" s="11"/>
      <c r="D180" s="7" t="s">
        <v>23</v>
      </c>
      <c r="E180" s="55" t="s">
        <v>54</v>
      </c>
      <c r="F180" s="52">
        <v>60</v>
      </c>
      <c r="G180" s="52">
        <v>3.95</v>
      </c>
      <c r="H180" s="52">
        <v>0.5</v>
      </c>
      <c r="I180" s="52">
        <v>24.15</v>
      </c>
      <c r="J180" s="42">
        <v>117</v>
      </c>
      <c r="K180" s="43"/>
      <c r="L180" s="42">
        <v>4.2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>SUM(G177:G183)</f>
        <v>20.58</v>
      </c>
      <c r="H184" s="19">
        <f>SUM(H177:H183)</f>
        <v>22.42</v>
      </c>
      <c r="I184" s="19">
        <f>SUM(I177:I183)</f>
        <v>63.39</v>
      </c>
      <c r="J184" s="19">
        <f>SUM(J177:J183)</f>
        <v>537</v>
      </c>
      <c r="K184" s="25"/>
      <c r="L184" s="19">
        <f>SUM(L177:L183)</f>
        <v>88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3"/>
      <c r="F185" s="93"/>
      <c r="G185" s="89"/>
      <c r="H185" s="89"/>
      <c r="I185" s="89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95" t="s">
        <v>65</v>
      </c>
      <c r="F186" s="89">
        <v>210</v>
      </c>
      <c r="G186" s="90">
        <v>1.27</v>
      </c>
      <c r="H186" s="90">
        <v>5.69</v>
      </c>
      <c r="I186" s="90">
        <v>11</v>
      </c>
      <c r="J186" s="42">
        <v>136</v>
      </c>
      <c r="K186" s="43">
        <v>99</v>
      </c>
      <c r="L186" s="42">
        <v>21.19</v>
      </c>
    </row>
    <row r="187" spans="1:12" ht="15" x14ac:dyDescent="0.25">
      <c r="A187" s="23"/>
      <c r="B187" s="15"/>
      <c r="C187" s="11"/>
      <c r="D187" s="7" t="s">
        <v>28</v>
      </c>
      <c r="E187" s="103" t="s">
        <v>51</v>
      </c>
      <c r="F187" s="104">
        <v>90</v>
      </c>
      <c r="G187" s="105">
        <v>13.5</v>
      </c>
      <c r="H187" s="105">
        <v>17.100000000000001</v>
      </c>
      <c r="I187" s="106">
        <v>3.8</v>
      </c>
      <c r="J187" s="42">
        <v>223</v>
      </c>
      <c r="K187" s="43">
        <v>290</v>
      </c>
      <c r="L187" s="42">
        <v>55.53</v>
      </c>
    </row>
    <row r="188" spans="1:12" ht="15" x14ac:dyDescent="0.25">
      <c r="A188" s="23"/>
      <c r="B188" s="15"/>
      <c r="C188" s="11"/>
      <c r="D188" s="7" t="s">
        <v>29</v>
      </c>
      <c r="E188" s="92" t="s">
        <v>52</v>
      </c>
      <c r="F188" s="85">
        <v>150</v>
      </c>
      <c r="G188" s="86">
        <v>7.12</v>
      </c>
      <c r="H188" s="86">
        <v>3.3</v>
      </c>
      <c r="I188" s="87">
        <v>31.9</v>
      </c>
      <c r="J188" s="42">
        <v>185.6</v>
      </c>
      <c r="K188" s="43">
        <v>302</v>
      </c>
      <c r="L188" s="42">
        <v>23.25</v>
      </c>
    </row>
    <row r="189" spans="1:12" ht="15" x14ac:dyDescent="0.25">
      <c r="A189" s="23"/>
      <c r="B189" s="15"/>
      <c r="C189" s="11"/>
      <c r="D189" s="7" t="s">
        <v>30</v>
      </c>
      <c r="E189" s="55" t="s">
        <v>39</v>
      </c>
      <c r="F189" s="52">
        <v>200</v>
      </c>
      <c r="G189" s="52">
        <v>7.0000000000000007E-2</v>
      </c>
      <c r="H189" s="52">
        <v>0.02</v>
      </c>
      <c r="I189" s="52">
        <v>15</v>
      </c>
      <c r="J189" s="42">
        <v>60</v>
      </c>
      <c r="K189" s="43">
        <v>376</v>
      </c>
      <c r="L189" s="42">
        <v>3.83</v>
      </c>
    </row>
    <row r="190" spans="1:12" ht="15" x14ac:dyDescent="0.25">
      <c r="A190" s="23"/>
      <c r="B190" s="15"/>
      <c r="C190" s="11"/>
      <c r="D190" s="7" t="s">
        <v>31</v>
      </c>
      <c r="E190" s="66" t="s">
        <v>66</v>
      </c>
      <c r="F190" s="52">
        <v>60</v>
      </c>
      <c r="G190" s="52">
        <v>3.95</v>
      </c>
      <c r="H190" s="52">
        <v>0.5</v>
      </c>
      <c r="I190" s="52">
        <v>24.15</v>
      </c>
      <c r="J190" s="42">
        <v>117</v>
      </c>
      <c r="K190" s="43"/>
      <c r="L190" s="42">
        <v>4.2</v>
      </c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>SUM(G185:G193)</f>
        <v>25.91</v>
      </c>
      <c r="H194" s="19">
        <f>SUM(H185:H193)</f>
        <v>26.610000000000003</v>
      </c>
      <c r="I194" s="19">
        <f>SUM(I185:I193)</f>
        <v>85.85</v>
      </c>
      <c r="J194" s="19">
        <f>SUM(J185:J193)</f>
        <v>721.6</v>
      </c>
      <c r="K194" s="25"/>
      <c r="L194" s="19">
        <f>SUM(L185:L193)</f>
        <v>108</v>
      </c>
    </row>
    <row r="195" spans="1:12" ht="15" x14ac:dyDescent="0.2">
      <c r="A195" s="29">
        <f>A177</f>
        <v>2</v>
      </c>
      <c r="B195" s="30">
        <f>B177</f>
        <v>5</v>
      </c>
      <c r="C195" s="117" t="s">
        <v>4</v>
      </c>
      <c r="D195" s="118"/>
      <c r="E195" s="31"/>
      <c r="F195" s="32">
        <f>F184+F194</f>
        <v>1210</v>
      </c>
      <c r="G195" s="32">
        <f>G184+G194</f>
        <v>46.489999999999995</v>
      </c>
      <c r="H195" s="32">
        <f>H184+H194</f>
        <v>49.03</v>
      </c>
      <c r="I195" s="32">
        <f>I184+I194</f>
        <v>149.24</v>
      </c>
      <c r="J195" s="32">
        <f>J184+J194</f>
        <v>1258.5999999999999</v>
      </c>
      <c r="K195" s="32"/>
      <c r="L195" s="32">
        <f>L184+L194</f>
        <v>196</v>
      </c>
    </row>
    <row r="196" spans="1:12" x14ac:dyDescent="0.2">
      <c r="A196" s="27"/>
      <c r="B196" s="28"/>
      <c r="C196" s="119" t="s">
        <v>5</v>
      </c>
      <c r="D196" s="119"/>
      <c r="E196" s="119"/>
      <c r="F196" s="34">
        <f>(F24+F43+F62+F81+F100+F119+F138+F157+F176+F195)/(IF(F24=0,0,1)+IF(F43=0,0,1)+IF(F62=0,0,1)+IF(F81=0,0,1)+IF(F100=0,0,1)+IF(F119=0,0,1)+IF(F138=0,0,1)+IF(F157=0,0,1)+IF(F176=0,0,1)+IF(F195=0,0,1))</f>
        <v>1234.2</v>
      </c>
      <c r="G196" s="34">
        <f>(G24+G43+G62+G81+G100+G119+G138+G157+G176+G195)/(IF(G24=0,0,1)+IF(G43=0,0,1)+IF(G62=0,0,1)+IF(G81=0,0,1)+IF(G100=0,0,1)+IF(G119=0,0,1)+IF(G138=0,0,1)+IF(G157=0,0,1)+IF(G176=0,0,1)+IF(G195=0,0,1))</f>
        <v>52.459000000000003</v>
      </c>
      <c r="H196" s="34">
        <f>(H24+H43+H62+H81+H100+H119+H138+H157+H176+H195)/(IF(H24=0,0,1)+IF(H43=0,0,1)+IF(H62=0,0,1)+IF(H81=0,0,1)+IF(H100=0,0,1)+IF(H119=0,0,1)+IF(H138=0,0,1)+IF(H157=0,0,1)+IF(H176=0,0,1)+IF(H195=0,0,1))</f>
        <v>40.898000000000003</v>
      </c>
      <c r="I196" s="34">
        <f>(I24+I43+I62+I81+I100+I119+I138+I157+I176+I195)/(IF(I24=0,0,1)+IF(I43=0,0,1)+IF(I62=0,0,1)+IF(I81=0,0,1)+IF(I100=0,0,1)+IF(I119=0,0,1)+IF(I138=0,0,1)+IF(I157=0,0,1)+IF(I176=0,0,1)+IF(I195=0,0,1))</f>
        <v>173.441</v>
      </c>
      <c r="J196" s="34">
        <f>(J24+J43+J62+J81+J100+J119+J138+J157+J176+J195)/(IF(J24=0,0,1)+IF(J43=0,0,1)+IF(J62=0,0,1)+IF(J81=0,0,1)+IF(J100=0,0,1)+IF(J119=0,0,1)+IF(J138=0,0,1)+IF(J157=0,0,1)+IF(J176=0,0,1)+IF(J195=0,0,1))</f>
        <v>1297.489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" right="0" top="0" bottom="0" header="0.31496062992125984" footer="0.31496062992125984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AAA</cp:lastModifiedBy>
  <cp:lastPrinted>2024-12-16T15:11:27Z</cp:lastPrinted>
  <dcterms:created xsi:type="dcterms:W3CDTF">2022-05-16T14:23:56Z</dcterms:created>
  <dcterms:modified xsi:type="dcterms:W3CDTF">2025-01-08T10:53:51Z</dcterms:modified>
</cp:coreProperties>
</file>